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nmp_dokumenty\VEGA_a_KEGA\VEGA_KEGA_ROZPOLOZKOVANIE\rozpolozkovanie 2024\VEGA\"/>
    </mc:Choice>
  </mc:AlternateContent>
  <bookViews>
    <workbookView xWindow="-120" yWindow="-120" windowWidth="29040" windowHeight="15840" activeTab="1"/>
  </bookViews>
  <sheets>
    <sheet name="Navod" sheetId="3" r:id="rId1"/>
    <sheet name="Formular" sheetId="1" r:id="rId2"/>
    <sheet name="VEGA mzdy" sheetId="4" r:id="rId3"/>
    <sheet name="Zoznam katedier" sheetId="2" r:id="rId4"/>
  </sheets>
  <definedNames>
    <definedName name="_xlnm.Print_Area" localSheetId="1">Formular!$A$1:$E$41</definedName>
    <definedName name="Pracovisko">'Zoznam katedier'!$A$1:$A$29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18" i="1"/>
  <c r="C7" i="4"/>
  <c r="B7" i="4"/>
  <c r="E14" i="1" l="1"/>
  <c r="C11" i="4" l="1"/>
  <c r="B11" i="4"/>
  <c r="C10" i="4" l="1"/>
  <c r="C9" i="4" s="1"/>
  <c r="B10" i="4"/>
  <c r="B9" i="4" s="1"/>
  <c r="C8" i="4" l="1"/>
  <c r="B8" i="4"/>
  <c r="D30" i="1" l="1"/>
  <c r="D32" i="1" s="1"/>
  <c r="D28" i="1" l="1"/>
  <c r="D29" i="1" s="1"/>
</calcChain>
</file>

<file path=xl/sharedStrings.xml><?xml version="1.0" encoding="utf-8"?>
<sst xmlns="http://schemas.openxmlformats.org/spreadsheetml/2006/main" count="101" uniqueCount="101">
  <si>
    <t>Protokol o schválenom rozpočte, ktorý sa nahráva do ŠP a Sofie</t>
  </si>
  <si>
    <t>Typ projektu</t>
  </si>
  <si>
    <t>rozpočet  celkový</t>
  </si>
  <si>
    <t>rozpočtové položky</t>
  </si>
  <si>
    <t>Mzdy</t>
  </si>
  <si>
    <t>Zdravotné a sociálne poistenie</t>
  </si>
  <si>
    <t>Tuzemské cestovné výdavky</t>
  </si>
  <si>
    <t>Zahraničné cestovné výdavky</t>
  </si>
  <si>
    <t>Elektrická energia</t>
  </si>
  <si>
    <t>Materiál</t>
  </si>
  <si>
    <t>Rutinná štandardná údržba</t>
  </si>
  <si>
    <t>Nájomné za prenájom</t>
  </si>
  <si>
    <t>Služby - ostatné</t>
  </si>
  <si>
    <t>Služby – dohody o vykonaní práce</t>
  </si>
  <si>
    <t>106110 Katedra analytickej chémie</t>
  </si>
  <si>
    <t>106120 Katedra anorganickej chémie</t>
  </si>
  <si>
    <t>106130 Katedra biochémie</t>
  </si>
  <si>
    <t>106140 Katedra fyzikálnej a teoretickej chémie</t>
  </si>
  <si>
    <t>106150 Katedra jadrovej chémie</t>
  </si>
  <si>
    <t>106160 Katedra organickej chémie</t>
  </si>
  <si>
    <t>106200 Katedra ekológie</t>
  </si>
  <si>
    <t>106210 Katedra antropológie</t>
  </si>
  <si>
    <t>106220 Katedra botaniky</t>
  </si>
  <si>
    <t>106230 Katedra fyziológie rastlín</t>
  </si>
  <si>
    <t>106240 Katedra genetiky</t>
  </si>
  <si>
    <t>106250 Katedra mikrobiológie a virológie</t>
  </si>
  <si>
    <t>106260 Katedra molekulárnej biológie</t>
  </si>
  <si>
    <t>106270 Katedra zoológie</t>
  </si>
  <si>
    <t>106280 Katedra živočíšnej fyziológie a etológie</t>
  </si>
  <si>
    <t>106320 Katedra geológie a paleontológie</t>
  </si>
  <si>
    <t>106520 Katedra geochémie</t>
  </si>
  <si>
    <t>106540 Katedra pedológie</t>
  </si>
  <si>
    <t>106650 Katedra didaktiky prírodných vied, psychológie a pedag.</t>
  </si>
  <si>
    <t>106660 Katedra jazykov</t>
  </si>
  <si>
    <t>106670 Katedra telesnej výchovy</t>
  </si>
  <si>
    <t>Prosím vyplňte žlté polia formulára:</t>
  </si>
  <si>
    <t xml:space="preserve">Podpis riešiteľa: </t>
  </si>
  <si>
    <t>VEGA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</si>
  <si>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</si>
  <si>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</si>
  <si>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</si>
  <si>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</si>
  <si>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</si>
  <si>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</si>
  <si>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</si>
  <si>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</si>
  <si>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</si>
  <si>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</si>
  <si>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</si>
  <si>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č.</t>
  </si>
  <si>
    <t>106370 Ústav laboratórneho výskumu geomateriálov</t>
  </si>
  <si>
    <t xml:space="preserve">suma </t>
  </si>
  <si>
    <t>Odvody k dohodám o vykonaní práce</t>
  </si>
  <si>
    <t>príspevok na réžiu fakulty je 15% z bežných priamych nákladov</t>
  </si>
  <si>
    <t>Priame SPOLU</t>
  </si>
  <si>
    <t>Rozpoložkujte len priame náklady v celkovej sume:</t>
  </si>
  <si>
    <t>Suma, ktorú je potrebné ešte rozpložkovať</t>
  </si>
  <si>
    <t xml:space="preserve">Príspevok na réžiu fakulty
</t>
  </si>
  <si>
    <t>Zodpovedný riešiteľ na PriF UK</t>
  </si>
  <si>
    <t>tituly:</t>
  </si>
  <si>
    <t xml:space="preserve">Za finančné oddelenie prevzal:
podpis:
dátum:
</t>
  </si>
  <si>
    <t>ŠPP</t>
  </si>
  <si>
    <t>Finančné stredisko</t>
  </si>
  <si>
    <t>Číslo projektu</t>
  </si>
  <si>
    <t xml:space="preserve"> - nutné vyplniť ako prvé, pred rozpoložkovaním!</t>
  </si>
  <si>
    <t xml:space="preserve">    - vyberte položku z rolovacieho zoznamu</t>
  </si>
  <si>
    <t>Rozpoložkovanie priamych nákladov:</t>
  </si>
  <si>
    <t>Nepriame náklady (637205)</t>
  </si>
  <si>
    <t xml:space="preserve">Prerozdelenie pridelenej dotácie (bežné prostriedky) medzi mzdové prostriedky a odvody (610+620) a tovary a služby (630) </t>
  </si>
  <si>
    <t>Položka</t>
  </si>
  <si>
    <t>max. výška 10%</t>
  </si>
  <si>
    <t>max. výška 20%</t>
  </si>
  <si>
    <t>Mzdy, odmeny, príplatky a ostatné osob. vyrovnania</t>
  </si>
  <si>
    <t>Poistné a príspevok do poisťovní</t>
  </si>
  <si>
    <t>Tovary a služby spolu</t>
  </si>
  <si>
    <t xml:space="preserve">Spolu bežné: </t>
  </si>
  <si>
    <t xml:space="preserve">MŠVVaŠ SR nemôže garantovať, že vedúcemu projektu bude poskytnutá dotácia vo výške jeho požiadaviek vrátane požiadaviek na mzdy, odmeny a odvody. Preto vedúci projektu po pridelení dotácie VEGA v bežných výdavkoch je povinný znovu prerozdeliť pridelenú sumu v bežných výdavkoch na tovary a služby (630) a mzdy, odmeny a odvody (610 + 620) tak, aby tieto tvorili maximálne 10 % (resp. 20 %) z tovarov a služieb. Pri výpočte postupuje podľa tohto návodu: </t>
  </si>
  <si>
    <r>
      <t>A.</t>
    </r>
    <r>
      <rPr>
        <sz val="11"/>
        <color theme="1"/>
        <rFont val="Calibri"/>
        <family val="2"/>
        <charset val="238"/>
        <scheme val="minor"/>
      </rPr>
      <t xml:space="preserve"> Ak vedúcemu projektu z rezortu školstva je pridelená konkrétna dotácia vo výške </t>
    </r>
    <r>
      <rPr>
        <b/>
        <sz val="11"/>
        <color indexed="8"/>
        <rFont val="Calibri"/>
        <family val="2"/>
        <charset val="238"/>
      </rPr>
      <t>X €</t>
    </r>
    <r>
      <rPr>
        <sz val="11"/>
        <color theme="1"/>
        <rFont val="Calibri"/>
        <family val="2"/>
        <charset val="238"/>
        <scheme val="minor"/>
      </rPr>
      <t xml:space="preserve"> v položke 600 (bežné výdavky), musí si túto sumu opätovne rozčleniť na dve čiastky: 610 (odmeny) + 620 (odvody) a na čiastku 630 (tovary a služby). Sumu X je potrebné vydeliť číslom 1,1 a výsledok bude čiastkou pre 630 (tovary a služby) a po odčítaní tejto čiastky od sumy X dostane čiastku v položke 610 (odmeny) + 620 (odvody). </t>
    </r>
    <r>
      <rPr>
        <b/>
        <sz val="11"/>
        <color indexed="8"/>
        <rFont val="Calibri"/>
        <family val="2"/>
        <charset val="238"/>
      </rPr>
      <t>Tento návod použije vedúci projektu v prípade, ak plánoval iba odmeny a nie mzdy.</t>
    </r>
  </si>
  <si>
    <r>
      <t>B.</t>
    </r>
    <r>
      <rPr>
        <sz val="11"/>
        <color theme="1"/>
        <rFont val="Calibri"/>
        <family val="2"/>
        <charset val="238"/>
        <scheme val="minor"/>
      </rPr>
      <t xml:space="preserve"> V prípade novovytvorených pracovných miest a plánovaní odmien by celková suma na 610 (mzdy a odmeny) + 620 (odvody) nemala prekročiť 20 % z plánovaných prostriedkov na 630 (tovary a služby). Ak vedúcemu projektu z rezortu školstva je pridelená konkrétna dotácia vo výške Y € v 600 (bežné výdavky), musí si túto sumu opätovne rozčleniť na dve čiastky: 610 (mzdy a odmeny) + 620 (odvody) a na čiastku 630 (tovary a služby). Sumu Y je potrebné vydeliť číslom 1,2 a výsledok bude čiastkou pre 630 (tovary a služby) a po odčítaní tejto čiastky od sumy Y dostane čiastku v položke 610 (mzdy a odmeny) + 620 (odvody). </t>
    </r>
    <r>
      <rPr>
        <b/>
        <sz val="11"/>
        <color indexed="8"/>
        <rFont val="Calibri"/>
        <family val="2"/>
        <charset val="238"/>
      </rPr>
      <t>Tento návod použije vedúci projektu, ak plánoval aj časť mzdových prostriedkov a odmeny.</t>
    </r>
  </si>
  <si>
    <t>pre výpočet miezd a súvisiacich odvodov slúži samostatná tabuľka v hárku VEGA mzdy</t>
  </si>
  <si>
    <t>1. krok</t>
  </si>
  <si>
    <t>2. krok</t>
  </si>
  <si>
    <t>3. krok</t>
  </si>
  <si>
    <t>Návod na rozpoložkovanie:</t>
  </si>
  <si>
    <r>
      <t>ak máte mzdové prostriedky ich maximálna výška a odvody sa automaticky vypočítajú v hárku</t>
    </r>
    <r>
      <rPr>
        <b/>
        <sz val="11"/>
        <color theme="1"/>
        <rFont val="Calibri"/>
        <family val="2"/>
        <charset val="238"/>
        <scheme val="minor"/>
      </rPr>
      <t xml:space="preserve"> VEGA mzdy</t>
    </r>
    <r>
      <rPr>
        <sz val="11"/>
        <color theme="1"/>
        <rFont val="Calibri"/>
        <family val="2"/>
        <charset val="238"/>
        <scheme val="minor"/>
      </rPr>
      <t xml:space="preserve"> - príslušné sumy následne vyplňte do formulára (v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</si>
  <si>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vyplňte ostatné položky v hárku </t>
    </r>
    <r>
      <rPr>
        <b/>
        <sz val="11"/>
        <color theme="1"/>
        <rFont val="Calibri"/>
        <family val="2"/>
        <charset val="238"/>
        <scheme val="minor"/>
      </rPr>
      <t>Formular</t>
    </r>
    <r>
      <rPr>
        <sz val="11"/>
        <color theme="1"/>
        <rFont val="Calibri"/>
        <family val="2"/>
        <charset val="238"/>
        <scheme val="minor"/>
      </rPr>
      <t xml:space="preserve"> - červeným písmom je uvedená suma, ktorú je ešte potrebné rozpoložkovať</t>
    </r>
  </si>
  <si>
    <t>106420 Katedra ekonomickej a sociálnej geografie, demografie a územného rozvoja</t>
  </si>
  <si>
    <t>106180 Laboratórium pokročilých materiálov</t>
  </si>
  <si>
    <t>106340 Katedra inžinierskej geológie, hydrogeológie a aplikovanej geofyziky</t>
  </si>
  <si>
    <t>106360 Katedra mineralógie, petrológie a ložiskovej geológie</t>
  </si>
  <si>
    <t>106410 Katedra fyzickej geografie a geoinformatiky</t>
  </si>
  <si>
    <t>106440 Katedra regionálnej geografie a rozvoja regiónov</t>
  </si>
  <si>
    <t>106530 Katedra environmentálnej ekológie a manažmentu krajiny</t>
  </si>
  <si>
    <t>vypĺňajú sa len žlté polia formulára v hárku Formular</t>
  </si>
  <si>
    <t>KRYCÍ LIST ROZPOČET za rok 2024 – domáce projekty</t>
  </si>
  <si>
    <t>Pridelená dotácia bežných výdavkov na rok 2024:</t>
  </si>
  <si>
    <t>Pečiatka a podpis pracovníka OVVP:
dátum:</t>
  </si>
  <si>
    <r>
      <t>pri rozpoložkovaní je potrebné</t>
    </r>
    <r>
      <rPr>
        <b/>
        <sz val="11"/>
        <color theme="1"/>
        <rFont val="Calibri"/>
        <family val="2"/>
        <charset val="238"/>
        <scheme val="minor"/>
      </rPr>
      <t xml:space="preserve"> vyplniť najskôr</t>
    </r>
    <r>
      <rPr>
        <sz val="11"/>
        <color theme="1"/>
        <rFont val="Calibri"/>
        <family val="2"/>
        <charset val="238"/>
        <scheme val="minor"/>
      </rPr>
      <t xml:space="preserve"> pole:</t>
    </r>
    <r>
      <rPr>
        <b/>
        <sz val="11"/>
        <color theme="1"/>
        <rFont val="Calibri"/>
        <family val="2"/>
        <charset val="238"/>
        <scheme val="minor"/>
      </rPr>
      <t xml:space="preserve"> Pridelená dotácia bežných výdavkov na príslušný rok </t>
    </r>
    <r>
      <rPr>
        <sz val="11"/>
        <color theme="1"/>
        <rFont val="Calibri"/>
        <family val="2"/>
        <charset val="238"/>
        <scheme val="minor"/>
      </rPr>
      <t>v hárku</t>
    </r>
    <r>
      <rPr>
        <b/>
        <sz val="11"/>
        <color theme="1"/>
        <rFont val="Calibri"/>
        <family val="2"/>
        <charset val="238"/>
        <scheme val="minor"/>
      </rPr>
      <t xml:space="preserve"> Formular</t>
    </r>
  </si>
  <si>
    <t>Odvody (620) pre mzdy (610) sú 36,2%.</t>
  </si>
  <si>
    <t>Z položiek (610+620) mzdové prostriedky + odvody sú vyplácaní členovia riešiteľského kolektívu.</t>
  </si>
  <si>
    <t>vyplňte najskôr pole Pridelená dotácia bežných výdavkov na rok 2024 v hárku Formular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</si>
</sst>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4" tint="0.59999389629810485"/>
      <name val="Arial"/>
      <family val="2"/>
      <charset val="238"/>
    </font>
    <font>
      <b/>
      <sz val="12"/>
      <color rgb="FFFF00FF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140">
    <xf numFmtId="0" fontId="0" fillId="0" borderId="0" xfId="0"/>
    <xf numFmtId="0" fontId="5" fillId="3" borderId="0" xfId="0" applyFont="1" applyFill="1"/>
    <xf numFmtId="0" fontId="5" fillId="2" borderId="0" xfId="0" applyFont="1" applyFill="1"/>
    <xf numFmtId="164" fontId="5" fillId="5" borderId="8" xfId="0" applyNumberFormat="1" applyFont="1" applyFill="1" applyBorder="1" applyAlignment="1" applyProtection="1">
      <alignment horizontal="right" wrapText="1"/>
      <protection locked="0"/>
    </xf>
    <xf numFmtId="164" fontId="5" fillId="6" borderId="8" xfId="0" applyNumberFormat="1" applyFont="1" applyFill="1" applyBorder="1" applyAlignment="1" applyProtection="1">
      <alignment horizontal="right" wrapText="1"/>
    </xf>
    <xf numFmtId="0" fontId="5" fillId="2" borderId="0" xfId="0" applyFont="1" applyFill="1" applyBorder="1" applyAlignment="1" applyProtection="1">
      <protection hidden="1"/>
    </xf>
    <xf numFmtId="164" fontId="5" fillId="3" borderId="0" xfId="0" applyNumberFormat="1" applyFont="1" applyFill="1"/>
    <xf numFmtId="164" fontId="8" fillId="3" borderId="0" xfId="0" applyNumberFormat="1" applyFont="1" applyFill="1"/>
    <xf numFmtId="164" fontId="6" fillId="0" borderId="18" xfId="0" applyNumberFormat="1" applyFont="1" applyFill="1" applyBorder="1" applyAlignment="1" applyProtection="1">
      <alignment horizontal="right" wrapText="1"/>
    </xf>
    <xf numFmtId="0" fontId="5" fillId="2" borderId="17" xfId="0" applyFont="1" applyFill="1" applyBorder="1" applyProtection="1">
      <protection hidden="1"/>
    </xf>
    <xf numFmtId="0" fontId="5" fillId="2" borderId="23" xfId="0" applyFont="1" applyFill="1" applyBorder="1" applyAlignment="1" applyProtection="1">
      <protection hidden="1"/>
    </xf>
    <xf numFmtId="0" fontId="5" fillId="3" borderId="0" xfId="0" applyFont="1" applyFill="1" applyProtection="1"/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4" fillId="2" borderId="2" xfId="0" applyFont="1" applyFill="1" applyBorder="1" applyProtection="1"/>
    <xf numFmtId="0" fontId="5" fillId="2" borderId="1" xfId="0" applyFont="1" applyFill="1" applyBorder="1" applyAlignment="1" applyProtection="1">
      <alignment horizontal="center" wrapText="1"/>
    </xf>
    <xf numFmtId="0" fontId="6" fillId="3" borderId="0" xfId="0" applyFont="1" applyFill="1" applyAlignment="1" applyProtection="1">
      <alignment horizontal="left" indent="1"/>
    </xf>
    <xf numFmtId="164" fontId="2" fillId="7" borderId="8" xfId="0" applyNumberFormat="1" applyFont="1" applyFill="1" applyBorder="1" applyAlignment="1" applyProtection="1">
      <alignment horizontal="right" wrapText="1"/>
    </xf>
    <xf numFmtId="164" fontId="5" fillId="2" borderId="1" xfId="0" applyNumberFormat="1" applyFont="1" applyFill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wrapText="1"/>
    </xf>
    <xf numFmtId="164" fontId="6" fillId="0" borderId="8" xfId="0" applyNumberFormat="1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wrapText="1"/>
    </xf>
    <xf numFmtId="0" fontId="4" fillId="2" borderId="12" xfId="0" applyFont="1" applyFill="1" applyBorder="1" applyProtection="1"/>
    <xf numFmtId="164" fontId="2" fillId="7" borderId="10" xfId="0" applyNumberFormat="1" applyFont="1" applyFill="1" applyBorder="1" applyAlignment="1" applyProtection="1">
      <alignment horizontal="right" wrapText="1"/>
    </xf>
    <xf numFmtId="0" fontId="5" fillId="2" borderId="18" xfId="0" applyFont="1" applyFill="1" applyBorder="1" applyAlignment="1" applyProtection="1">
      <alignment horizontal="center" wrapText="1"/>
    </xf>
    <xf numFmtId="0" fontId="6" fillId="3" borderId="0" xfId="0" applyFont="1" applyFill="1" applyAlignment="1" applyProtection="1">
      <alignment vertical="center"/>
    </xf>
    <xf numFmtId="0" fontId="4" fillId="4" borderId="3" xfId="0" applyFont="1" applyFill="1" applyBorder="1" applyProtection="1"/>
    <xf numFmtId="9" fontId="4" fillId="4" borderId="4" xfId="0" applyNumberFormat="1" applyFont="1" applyFill="1" applyBorder="1" applyAlignment="1" applyProtection="1">
      <alignment horizontal="left"/>
    </xf>
    <xf numFmtId="164" fontId="4" fillId="4" borderId="4" xfId="0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 applyProtection="1">
      <alignment horizontal="left" indent="1"/>
    </xf>
    <xf numFmtId="0" fontId="5" fillId="5" borderId="18" xfId="0" applyFont="1" applyFill="1" applyBorder="1" applyAlignment="1" applyProtection="1">
      <protection locked="0"/>
    </xf>
    <xf numFmtId="164" fontId="2" fillId="5" borderId="16" xfId="0" applyNumberFormat="1" applyFont="1" applyFill="1" applyBorder="1" applyAlignment="1" applyProtection="1">
      <alignment horizontal="right" wrapText="1"/>
      <protection locked="0"/>
    </xf>
    <xf numFmtId="0" fontId="6" fillId="3" borderId="0" xfId="0" applyFont="1" applyFill="1"/>
    <xf numFmtId="0" fontId="5" fillId="2" borderId="17" xfId="0" applyFont="1" applyFill="1" applyBorder="1" applyProtection="1"/>
    <xf numFmtId="0" fontId="5" fillId="2" borderId="0" xfId="0" applyFont="1" applyFill="1" applyBorder="1" applyProtection="1"/>
    <xf numFmtId="0" fontId="5" fillId="2" borderId="23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4" fillId="4" borderId="9" xfId="0" applyFont="1" applyFill="1" applyBorder="1" applyAlignment="1" applyProtection="1">
      <alignment horizontal="center" wrapText="1"/>
    </xf>
    <xf numFmtId="0" fontId="0" fillId="2" borderId="0" xfId="0" applyFill="1" applyProtection="1">
      <protection hidden="1"/>
    </xf>
    <xf numFmtId="0" fontId="10" fillId="2" borderId="0" xfId="0" applyFont="1" applyFill="1" applyBorder="1"/>
    <xf numFmtId="0" fontId="0" fillId="2" borderId="0" xfId="0" applyFill="1" applyAlignment="1" applyProtection="1">
      <alignment horizontal="left"/>
      <protection hidden="1"/>
    </xf>
    <xf numFmtId="0" fontId="10" fillId="0" borderId="0" xfId="0" applyFont="1"/>
    <xf numFmtId="0" fontId="16" fillId="2" borderId="0" xfId="0" applyFont="1" applyFill="1" applyAlignment="1" applyProtection="1">
      <alignment horizontal="left"/>
      <protection hidden="1"/>
    </xf>
    <xf numFmtId="0" fontId="13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0" fontId="14" fillId="8" borderId="8" xfId="0" applyFont="1" applyFill="1" applyBorder="1" applyProtection="1">
      <protection hidden="1"/>
    </xf>
    <xf numFmtId="9" fontId="14" fillId="8" borderId="8" xfId="0" applyNumberFormat="1" applyFont="1" applyFill="1" applyBorder="1" applyAlignment="1" applyProtection="1">
      <alignment horizontal="center"/>
      <protection hidden="1"/>
    </xf>
    <xf numFmtId="0" fontId="0" fillId="9" borderId="8" xfId="0" applyFill="1" applyBorder="1" applyProtection="1">
      <protection hidden="1"/>
    </xf>
    <xf numFmtId="164" fontId="0" fillId="9" borderId="8" xfId="0" applyNumberFormat="1" applyFill="1" applyBorder="1" applyProtection="1">
      <protection hidden="1"/>
    </xf>
    <xf numFmtId="0" fontId="14" fillId="9" borderId="8" xfId="0" applyFont="1" applyFill="1" applyBorder="1" applyProtection="1">
      <protection hidden="1"/>
    </xf>
    <xf numFmtId="164" fontId="14" fillId="9" borderId="8" xfId="0" applyNumberFormat="1" applyFont="1" applyFill="1" applyBorder="1" applyProtection="1">
      <protection hidden="1"/>
    </xf>
    <xf numFmtId="0" fontId="0" fillId="2" borderId="0" xfId="0" applyFill="1" applyAlignment="1">
      <alignment horizontal="left" wrapText="1"/>
    </xf>
    <xf numFmtId="0" fontId="0" fillId="2" borderId="0" xfId="0" applyFill="1" applyAlignment="1" applyProtection="1">
      <alignment horizontal="left" wrapText="1"/>
      <protection hidden="1"/>
    </xf>
    <xf numFmtId="0" fontId="14" fillId="2" borderId="0" xfId="0" applyFont="1" applyFill="1" applyAlignment="1">
      <alignment horizontal="left" wrapText="1"/>
    </xf>
    <xf numFmtId="0" fontId="0" fillId="2" borderId="0" xfId="0" applyFill="1"/>
    <xf numFmtId="0" fontId="16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9" fillId="0" borderId="31" xfId="0" applyFont="1" applyFill="1" applyBorder="1" applyAlignment="1" applyProtection="1">
      <alignment vertical="center" wrapText="1"/>
    </xf>
    <xf numFmtId="0" fontId="0" fillId="0" borderId="0" xfId="0" applyFont="1"/>
    <xf numFmtId="0" fontId="10" fillId="2" borderId="0" xfId="0" applyFont="1" applyFill="1" applyAlignment="1" applyProtection="1">
      <alignment horizontal="left" indent="1"/>
      <protection hidden="1"/>
    </xf>
    <xf numFmtId="164" fontId="14" fillId="7" borderId="8" xfId="0" applyNumberFormat="1" applyFont="1" applyFill="1" applyBorder="1" applyProtection="1"/>
    <xf numFmtId="0" fontId="20" fillId="0" borderId="31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21" fillId="0" borderId="31" xfId="0" applyFont="1" applyFill="1" applyBorder="1"/>
    <xf numFmtId="0" fontId="4" fillId="2" borderId="2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 applyProtection="1">
      <alignment horizontal="left" vertical="top" wrapText="1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 applyProtection="1">
      <alignment horizontal="left" vertical="top" wrapText="1"/>
      <protection locked="0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4" fillId="2" borderId="21" xfId="0" applyFont="1" applyFill="1" applyBorder="1" applyAlignment="1" applyProtection="1">
      <alignment horizontal="left" vertical="top" wrapText="1"/>
      <protection locked="0"/>
    </xf>
    <xf numFmtId="0" fontId="4" fillId="2" borderId="22" xfId="0" applyFont="1" applyFill="1" applyBorder="1" applyAlignment="1" applyProtection="1">
      <alignment horizontal="left" vertical="top" wrapTex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23" xfId="0" applyFont="1" applyFill="1" applyBorder="1" applyAlignment="1" applyProtection="1">
      <alignment horizontal="left" vertical="top" wrapText="1"/>
      <protection locked="0"/>
    </xf>
    <xf numFmtId="0" fontId="4" fillId="2" borderId="24" xfId="0" applyFont="1" applyFill="1" applyBorder="1" applyAlignment="1" applyProtection="1">
      <alignment horizontal="left" vertical="top" wrapText="1"/>
      <protection locked="0"/>
    </xf>
    <xf numFmtId="0" fontId="4" fillId="2" borderId="25" xfId="0" applyFont="1" applyFill="1" applyBorder="1" applyAlignment="1" applyProtection="1">
      <alignment horizontal="left" vertical="top" wrapText="1"/>
      <protection locked="0"/>
    </xf>
    <xf numFmtId="0" fontId="4" fillId="2" borderId="26" xfId="0" applyFont="1" applyFill="1" applyBorder="1" applyAlignment="1" applyProtection="1">
      <alignment horizontal="left" vertical="top" wrapText="1"/>
      <protection locked="0"/>
    </xf>
    <xf numFmtId="0" fontId="4" fillId="7" borderId="10" xfId="0" applyFont="1" applyFill="1" applyBorder="1" applyAlignment="1" applyProtection="1">
      <alignment horizontal="justify" wrapText="1"/>
    </xf>
    <xf numFmtId="0" fontId="2" fillId="0" borderId="27" xfId="0" applyFont="1" applyFill="1" applyBorder="1" applyAlignment="1" applyProtection="1">
      <alignment horizontal="left" wrapText="1"/>
    </xf>
    <xf numFmtId="0" fontId="2" fillId="0" borderId="28" xfId="0" applyFont="1" applyFill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4" fillId="0" borderId="27" xfId="0" applyFont="1" applyFill="1" applyBorder="1" applyAlignment="1" applyProtection="1">
      <alignment horizontal="center" wrapText="1"/>
    </xf>
    <xf numFmtId="0" fontId="4" fillId="0" borderId="28" xfId="0" applyFont="1" applyFill="1" applyBorder="1" applyAlignment="1" applyProtection="1">
      <alignment horizontal="center" wrapText="1"/>
    </xf>
    <xf numFmtId="0" fontId="4" fillId="0" borderId="29" xfId="0" applyFont="1" applyFill="1" applyBorder="1" applyAlignment="1" applyProtection="1">
      <alignment horizontal="center" wrapText="1"/>
    </xf>
    <xf numFmtId="0" fontId="6" fillId="0" borderId="8" xfId="0" applyFont="1" applyFill="1" applyBorder="1" applyAlignment="1" applyProtection="1">
      <alignment horizontal="left" wrapText="1"/>
    </xf>
    <xf numFmtId="0" fontId="4" fillId="7" borderId="8" xfId="0" applyFont="1" applyFill="1" applyBorder="1" applyAlignment="1" applyProtection="1">
      <alignment horizontal="justify" wrapText="1"/>
    </xf>
    <xf numFmtId="0" fontId="4" fillId="2" borderId="8" xfId="0" applyFont="1" applyFill="1" applyBorder="1" applyAlignment="1" applyProtection="1">
      <alignment horizontal="justify" wrapText="1"/>
    </xf>
    <xf numFmtId="0" fontId="1" fillId="2" borderId="30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5" fillId="5" borderId="8" xfId="0" applyFont="1" applyFill="1" applyBorder="1" applyAlignment="1" applyProtection="1">
      <alignment horizontal="left" wrapText="1"/>
      <protection locked="0"/>
    </xf>
    <xf numFmtId="0" fontId="5" fillId="5" borderId="8" xfId="0" applyFont="1" applyFill="1" applyBorder="1" applyAlignment="1" applyProtection="1">
      <alignment horizontal="left"/>
      <protection locked="0"/>
    </xf>
    <xf numFmtId="0" fontId="5" fillId="5" borderId="1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4" fillId="4" borderId="19" xfId="0" applyFont="1" applyFill="1" applyBorder="1" applyAlignment="1" applyProtection="1">
      <alignment horizontal="left" wrapText="1"/>
    </xf>
    <xf numFmtId="0" fontId="4" fillId="4" borderId="15" xfId="0" applyFont="1" applyFill="1" applyBorder="1" applyAlignment="1" applyProtection="1">
      <alignment horizontal="left" wrapText="1"/>
    </xf>
    <xf numFmtId="0" fontId="6" fillId="4" borderId="12" xfId="0" applyFont="1" applyFill="1" applyBorder="1" applyAlignment="1" applyProtection="1">
      <alignment horizontal="left" vertical="center"/>
    </xf>
    <xf numFmtId="0" fontId="6" fillId="4" borderId="10" xfId="0" applyFont="1" applyFill="1" applyBorder="1" applyAlignment="1" applyProtection="1">
      <alignment horizontal="left" vertical="center"/>
    </xf>
    <xf numFmtId="0" fontId="4" fillId="4" borderId="16" xfId="0" applyFont="1" applyFill="1" applyBorder="1" applyAlignment="1" applyProtection="1">
      <alignment horizontal="left" wrapText="1"/>
    </xf>
    <xf numFmtId="0" fontId="4" fillId="4" borderId="19" xfId="0" applyFont="1" applyFill="1" applyBorder="1" applyAlignment="1" applyProtection="1">
      <alignment horizontal="left" vertical="center"/>
    </xf>
    <xf numFmtId="0" fontId="4" fillId="4" borderId="15" xfId="0" applyFont="1" applyFill="1" applyBorder="1" applyAlignment="1" applyProtection="1">
      <alignment horizontal="left" vertical="center"/>
    </xf>
    <xf numFmtId="0" fontId="5" fillId="5" borderId="11" xfId="0" applyFont="1" applyFill="1" applyBorder="1" applyAlignment="1" applyProtection="1">
      <alignment horizontal="left" wrapText="1"/>
      <protection locked="0"/>
    </xf>
    <xf numFmtId="0" fontId="5" fillId="5" borderId="3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</xf>
    <xf numFmtId="0" fontId="4" fillId="2" borderId="8" xfId="0" applyFont="1" applyFill="1" applyBorder="1" applyAlignment="1" applyProtection="1">
      <alignment horizontal="left" wrapText="1"/>
    </xf>
    <xf numFmtId="0" fontId="5" fillId="5" borderId="8" xfId="0" applyFont="1" applyFill="1" applyBorder="1" applyAlignment="1" applyProtection="1">
      <alignment horizontal="left" vertical="center" wrapText="1"/>
      <protection locked="0"/>
    </xf>
    <xf numFmtId="0" fontId="5" fillId="5" borderId="8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0" fontId="5" fillId="0" borderId="8" xfId="0" applyFont="1" applyFill="1" applyBorder="1" applyAlignment="1" applyProtection="1">
      <alignment horizontal="left" wrapText="1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protection locked="0"/>
    </xf>
    <xf numFmtId="0" fontId="6" fillId="0" borderId="27" xfId="0" applyFont="1" applyFill="1" applyBorder="1" applyAlignment="1" applyProtection="1">
      <alignment horizontal="left" wrapText="1"/>
    </xf>
    <xf numFmtId="0" fontId="6" fillId="0" borderId="28" xfId="0" applyFont="1" applyFill="1" applyBorder="1" applyAlignment="1" applyProtection="1">
      <alignment horizontal="left" wrapText="1"/>
    </xf>
    <xf numFmtId="0" fontId="6" fillId="0" borderId="29" xfId="0" applyFont="1" applyFill="1" applyBorder="1" applyAlignment="1" applyProtection="1">
      <alignment horizontal="left" wrapText="1"/>
    </xf>
    <xf numFmtId="0" fontId="10" fillId="3" borderId="0" xfId="0" applyFont="1" applyFill="1" applyBorder="1" applyAlignment="1" applyProtection="1">
      <alignment horizontal="left" wrapText="1" indent="1"/>
    </xf>
    <xf numFmtId="0" fontId="4" fillId="2" borderId="12" xfId="0" applyFont="1" applyFill="1" applyBorder="1" applyAlignment="1" applyProtection="1">
      <alignment horizontal="left" wrapText="1"/>
    </xf>
    <xf numFmtId="0" fontId="4" fillId="2" borderId="10" xfId="0" applyFont="1" applyFill="1" applyBorder="1" applyAlignment="1" applyProtection="1">
      <alignment horizontal="left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6" fillId="3" borderId="17" xfId="0" applyFont="1" applyFill="1" applyBorder="1" applyAlignment="1" applyProtection="1">
      <alignment horizontal="left" vertical="top" wrapText="1" indent="1"/>
    </xf>
    <xf numFmtId="0" fontId="6" fillId="3" borderId="0" xfId="0" applyFont="1" applyFill="1" applyBorder="1" applyAlignment="1" applyProtection="1">
      <alignment horizontal="left" vertical="top" wrapText="1" indent="1"/>
    </xf>
    <xf numFmtId="0" fontId="0" fillId="2" borderId="0" xfId="0" applyFill="1" applyAlignment="1" applyProtection="1">
      <alignment horizontal="left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14" fillId="2" borderId="0" xfId="0" applyFont="1" applyFill="1" applyAlignment="1">
      <alignment horizontal="left" wrapText="1"/>
    </xf>
  </cellXfs>
  <cellStyles count="4">
    <cellStyle name="Normálne" xfId="0" builtinId="0"/>
    <cellStyle name="normálne 2" xfId="1"/>
    <cellStyle name="normálne 3" xfId="2"/>
    <cellStyle name="Normálne 4" xfId="3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142875</xdr:rowOff>
    </xdr:from>
    <xdr:to>
      <xdr:col>1</xdr:col>
      <xdr:colOff>457200</xdr:colOff>
      <xdr:row>0</xdr:row>
      <xdr:rowOff>752475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6096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533399</xdr:colOff>
      <xdr:row>0</xdr:row>
      <xdr:rowOff>171450</xdr:rowOff>
    </xdr:from>
    <xdr:to>
      <xdr:col>2</xdr:col>
      <xdr:colOff>438149</xdr:colOff>
      <xdr:row>0</xdr:row>
      <xdr:rowOff>695325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752474" y="171450"/>
          <a:ext cx="187642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Univerzita Komenského v Bratislave</a:t>
          </a:r>
          <a:b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Prírodovedecká fakulta</a:t>
          </a:r>
          <a:endParaRPr lang="sk-SK" sz="900"/>
        </a:p>
      </xdr:txBody>
    </xdr:sp>
    <xdr:clientData/>
  </xdr:twoCellAnchor>
  <xdr:twoCellAnchor>
    <xdr:from>
      <xdr:col>2</xdr:col>
      <xdr:colOff>514349</xdr:colOff>
      <xdr:row>0</xdr:row>
      <xdr:rowOff>171450</xdr:rowOff>
    </xdr:from>
    <xdr:to>
      <xdr:col>3</xdr:col>
      <xdr:colOff>1238250</xdr:colOff>
      <xdr:row>0</xdr:row>
      <xdr:rowOff>695325</xdr:rowOff>
    </xdr:to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705099" y="171450"/>
          <a:ext cx="1543051" cy="523875"/>
        </a:xfrm>
        <a:prstGeom prst="rect">
          <a:avLst/>
        </a:prstGeom>
        <a:solidFill>
          <a:schemeClr val="lt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Mlynská dolina</a:t>
          </a:r>
          <a:b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Ilkovičova 6</a:t>
          </a:r>
          <a:b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842 15  Bratislava 4</a:t>
          </a:r>
          <a:endParaRPr lang="sk-SK" sz="900"/>
        </a:p>
      </xdr:txBody>
    </xdr:sp>
    <xdr:clientData/>
  </xdr:twoCellAnchor>
  <xdr:twoCellAnchor>
    <xdr:from>
      <xdr:col>3</xdr:col>
      <xdr:colOff>1181100</xdr:colOff>
      <xdr:row>0</xdr:row>
      <xdr:rowOff>161925</xdr:rowOff>
    </xdr:from>
    <xdr:to>
      <xdr:col>4</xdr:col>
      <xdr:colOff>2000250</xdr:colOff>
      <xdr:row>0</xdr:row>
      <xdr:rowOff>762000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4191000" y="161925"/>
          <a:ext cx="2085975" cy="600075"/>
        </a:xfrm>
        <a:prstGeom prst="rect">
          <a:avLst/>
        </a:prstGeom>
        <a:solidFill>
          <a:schemeClr val="lt1"/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Projektové centrum PriF UK</a:t>
          </a:r>
        </a:p>
        <a:p>
          <a:r>
            <a:rPr lang="sk-SK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Oddelenie vedecko-výskumných projektov</a:t>
          </a:r>
        </a:p>
      </xdr:txBody>
    </xdr:sp>
    <xdr:clientData/>
  </xdr:twoCellAnchor>
  <xdr:twoCellAnchor>
    <xdr:from>
      <xdr:col>2</xdr:col>
      <xdr:colOff>419100</xdr:colOff>
      <xdr:row>0</xdr:row>
      <xdr:rowOff>152400</xdr:rowOff>
    </xdr:from>
    <xdr:to>
      <xdr:col>2</xdr:col>
      <xdr:colOff>428625</xdr:colOff>
      <xdr:row>0</xdr:row>
      <xdr:rowOff>714375</xdr:rowOff>
    </xdr:to>
    <xdr:cxnSp macro="">
      <xdr:nvCxnSpPr>
        <xdr:cNvPr id="8" name="Rovná spojnica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CxnSpPr/>
      </xdr:nvCxnSpPr>
      <xdr:spPr>
        <a:xfrm flipH="1">
          <a:off x="2609850" y="152400"/>
          <a:ext cx="9525" cy="5619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933450</xdr:colOff>
      <xdr:row>0</xdr:row>
      <xdr:rowOff>152400</xdr:rowOff>
    </xdr:from>
    <xdr:to>
      <xdr:col>3</xdr:col>
      <xdr:colOff>942975</xdr:colOff>
      <xdr:row>0</xdr:row>
      <xdr:rowOff>714375</xdr:rowOff>
    </xdr:to>
    <xdr:cxnSp macro="">
      <xdr:nvCxnSpPr>
        <xdr:cNvPr id="9" name="Rovná spojnica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CxnSpPr/>
      </xdr:nvCxnSpPr>
      <xdr:spPr>
        <a:xfrm flipH="1">
          <a:off x="3943350" y="152400"/>
          <a:ext cx="9525" cy="56197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Normal="100" workbookViewId="0">
      <selection activeCell="B2" sqref="B2"/>
    </sheetView>
  </sheetViews>
  <sheetFormatPr defaultRowHeight="15" x14ac:dyDescent="0.25"/>
  <cols>
    <col min="1" max="1" width="8" style="56" customWidth="1"/>
    <col min="2" max="2" width="50.85546875" style="56" customWidth="1"/>
    <col min="3" max="16384" width="9.140625" style="56"/>
  </cols>
  <sheetData>
    <row r="1" spans="1:2" ht="18.75" x14ac:dyDescent="0.3">
      <c r="B1" s="57" t="s">
        <v>83</v>
      </c>
    </row>
    <row r="2" spans="1:2" x14ac:dyDescent="0.25">
      <c r="B2" s="59" t="s">
        <v>93</v>
      </c>
    </row>
    <row r="3" spans="1:2" x14ac:dyDescent="0.25">
      <c r="A3" s="58" t="s">
        <v>80</v>
      </c>
      <c r="B3" s="56" t="s">
        <v>97</v>
      </c>
    </row>
    <row r="4" spans="1:2" x14ac:dyDescent="0.25">
      <c r="A4" s="58" t="s">
        <v>81</v>
      </c>
      <c r="B4" s="56" t="s">
        <v>84</v>
      </c>
    </row>
    <row r="5" spans="1:2" x14ac:dyDescent="0.25">
      <c r="A5" s="58" t="s">
        <v>82</v>
      </c>
      <c r="B5" s="56" t="s">
        <v>85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E249"/>
  <sheetViews>
    <sheetView tabSelected="1" workbookViewId="0">
      <selection activeCell="C9" sqref="C9:E9"/>
    </sheetView>
  </sheetViews>
  <sheetFormatPr defaultRowHeight="12.75" x14ac:dyDescent="0.2"/>
  <cols>
    <col min="1" max="1" width="3.28515625" style="2" customWidth="1"/>
    <col min="2" max="2" width="29.5703125" style="2" customWidth="1"/>
    <col min="3" max="3" width="14.140625" style="2" customWidth="1"/>
    <col min="4" max="4" width="19" style="2" customWidth="1"/>
    <col min="5" max="5" width="30.28515625" style="2" customWidth="1"/>
    <col min="6" max="6" width="33.85546875" style="1" customWidth="1"/>
    <col min="7" max="7" width="9.140625" style="1"/>
    <col min="8" max="8" width="16.7109375" style="1" customWidth="1"/>
    <col min="9" max="9" width="11.140625" style="1" customWidth="1"/>
    <col min="10" max="31" width="9.140625" style="1"/>
    <col min="32" max="16384" width="9.140625" style="2"/>
  </cols>
  <sheetData>
    <row r="1" spans="1:9" ht="89.25" customHeight="1" x14ac:dyDescent="0.2">
      <c r="A1" s="96"/>
      <c r="B1" s="97"/>
      <c r="C1" s="97"/>
      <c r="D1" s="97"/>
      <c r="E1" s="98"/>
      <c r="F1" s="11"/>
      <c r="G1" s="11"/>
      <c r="H1" s="11"/>
      <c r="I1" s="11"/>
    </row>
    <row r="2" spans="1:9" x14ac:dyDescent="0.2">
      <c r="A2" s="35"/>
      <c r="B2" s="36"/>
      <c r="C2" s="36"/>
      <c r="D2" s="36"/>
      <c r="E2" s="37"/>
      <c r="F2" s="11"/>
      <c r="G2" s="11"/>
      <c r="H2" s="11"/>
      <c r="I2" s="11"/>
    </row>
    <row r="3" spans="1:9" x14ac:dyDescent="0.2">
      <c r="A3" s="35"/>
      <c r="B3" s="102" t="s">
        <v>0</v>
      </c>
      <c r="C3" s="103"/>
      <c r="D3" s="103"/>
      <c r="E3" s="104"/>
      <c r="F3" s="11"/>
      <c r="G3" s="11"/>
      <c r="H3" s="11"/>
      <c r="I3" s="11"/>
    </row>
    <row r="4" spans="1:9" ht="7.5" customHeight="1" x14ac:dyDescent="0.2">
      <c r="A4" s="35"/>
      <c r="B4" s="38"/>
      <c r="C4" s="36"/>
      <c r="D4" s="36"/>
      <c r="E4" s="37"/>
      <c r="F4" s="11"/>
      <c r="G4" s="11"/>
      <c r="H4" s="11"/>
      <c r="I4" s="11"/>
    </row>
    <row r="5" spans="1:9" x14ac:dyDescent="0.2">
      <c r="A5" s="35"/>
      <c r="B5" s="102" t="s">
        <v>94</v>
      </c>
      <c r="C5" s="103"/>
      <c r="D5" s="103"/>
      <c r="E5" s="104"/>
      <c r="F5" s="11"/>
      <c r="G5" s="11"/>
      <c r="H5" s="11"/>
      <c r="I5" s="11"/>
    </row>
    <row r="6" spans="1:9" ht="23.25" customHeight="1" thickBot="1" x14ac:dyDescent="0.25">
      <c r="A6" s="122" t="s">
        <v>35</v>
      </c>
      <c r="B6" s="123"/>
      <c r="C6" s="123"/>
      <c r="D6" s="123"/>
      <c r="E6" s="124"/>
      <c r="F6" s="11"/>
      <c r="G6" s="11"/>
      <c r="H6" s="11"/>
      <c r="I6" s="11"/>
    </row>
    <row r="7" spans="1:9" ht="15.75" customHeight="1" x14ac:dyDescent="0.25">
      <c r="A7" s="105" t="s">
        <v>1</v>
      </c>
      <c r="B7" s="106"/>
      <c r="C7" s="106" t="s">
        <v>37</v>
      </c>
      <c r="D7" s="106"/>
      <c r="E7" s="109"/>
      <c r="F7" s="125"/>
      <c r="G7" s="125"/>
      <c r="H7" s="125"/>
      <c r="I7" s="125"/>
    </row>
    <row r="8" spans="1:9" x14ac:dyDescent="0.2">
      <c r="A8" s="114" t="s">
        <v>61</v>
      </c>
      <c r="B8" s="115"/>
      <c r="C8" s="119"/>
      <c r="D8" s="120"/>
      <c r="E8" s="121"/>
      <c r="F8" s="11"/>
      <c r="G8" s="11"/>
      <c r="H8" s="11"/>
      <c r="I8" s="11"/>
    </row>
    <row r="9" spans="1:9" x14ac:dyDescent="0.2">
      <c r="A9" s="114" t="s">
        <v>63</v>
      </c>
      <c r="B9" s="115"/>
      <c r="C9" s="99"/>
      <c r="D9" s="100"/>
      <c r="E9" s="101"/>
      <c r="F9" s="11"/>
      <c r="G9" s="11"/>
      <c r="H9" s="11"/>
      <c r="I9" s="11"/>
    </row>
    <row r="10" spans="1:9" ht="27.75" customHeight="1" x14ac:dyDescent="0.2">
      <c r="A10" s="114" t="s">
        <v>62</v>
      </c>
      <c r="B10" s="115"/>
      <c r="C10" s="116"/>
      <c r="D10" s="117"/>
      <c r="E10" s="118"/>
      <c r="F10" s="34" t="s">
        <v>65</v>
      </c>
      <c r="G10" s="11"/>
      <c r="H10" s="11"/>
      <c r="I10" s="11"/>
    </row>
    <row r="11" spans="1:9" ht="13.5" customHeight="1" thickBot="1" x14ac:dyDescent="0.25">
      <c r="A11" s="126" t="s">
        <v>58</v>
      </c>
      <c r="B11" s="127"/>
      <c r="C11" s="112"/>
      <c r="D11" s="113"/>
      <c r="E11" s="32" t="s">
        <v>59</v>
      </c>
      <c r="F11" s="11"/>
      <c r="G11" s="11"/>
      <c r="H11" s="11"/>
      <c r="I11" s="11"/>
    </row>
    <row r="12" spans="1:9" ht="9" customHeight="1" thickBot="1" x14ac:dyDescent="0.25">
      <c r="A12" s="130"/>
      <c r="B12" s="131"/>
      <c r="C12" s="131"/>
      <c r="D12" s="131"/>
      <c r="E12" s="132"/>
      <c r="F12" s="11"/>
      <c r="G12" s="11"/>
      <c r="H12" s="11"/>
      <c r="I12" s="11"/>
    </row>
    <row r="13" spans="1:9" ht="15.75" x14ac:dyDescent="0.2">
      <c r="A13" s="110" t="s">
        <v>95</v>
      </c>
      <c r="B13" s="111"/>
      <c r="C13" s="111"/>
      <c r="D13" s="111"/>
      <c r="E13" s="33"/>
      <c r="F13" s="133" t="s">
        <v>64</v>
      </c>
      <c r="G13" s="134"/>
      <c r="H13" s="134"/>
      <c r="I13" s="134"/>
    </row>
    <row r="14" spans="1:9" ht="13.5" thickBot="1" x14ac:dyDescent="0.25">
      <c r="A14" s="107" t="s">
        <v>55</v>
      </c>
      <c r="B14" s="108"/>
      <c r="C14" s="108"/>
      <c r="D14" s="108"/>
      <c r="E14" s="8">
        <f>ROUND(E13/1.15,2)</f>
        <v>0</v>
      </c>
      <c r="F14" s="11"/>
      <c r="G14" s="11"/>
      <c r="H14" s="11"/>
      <c r="I14" s="11"/>
    </row>
    <row r="15" spans="1:9" ht="13.5" thickBot="1" x14ac:dyDescent="0.25">
      <c r="A15" s="87" t="s">
        <v>66</v>
      </c>
      <c r="B15" s="88"/>
      <c r="C15" s="88"/>
      <c r="D15" s="88"/>
      <c r="E15" s="89"/>
      <c r="F15" s="11"/>
      <c r="G15" s="11"/>
      <c r="H15" s="11"/>
      <c r="I15" s="11"/>
    </row>
    <row r="16" spans="1:9" ht="20.25" customHeight="1" x14ac:dyDescent="0.2">
      <c r="A16" s="12" t="s">
        <v>49</v>
      </c>
      <c r="B16" s="128" t="s">
        <v>2</v>
      </c>
      <c r="C16" s="129"/>
      <c r="D16" s="13" t="s">
        <v>51</v>
      </c>
      <c r="E16" s="14" t="s">
        <v>3</v>
      </c>
      <c r="F16" s="15"/>
      <c r="G16" s="11"/>
      <c r="H16" s="11"/>
      <c r="I16" s="11"/>
    </row>
    <row r="17" spans="1:9" ht="16.7" customHeight="1" x14ac:dyDescent="0.2">
      <c r="A17" s="16" t="s">
        <v>38</v>
      </c>
      <c r="B17" s="95" t="s">
        <v>4</v>
      </c>
      <c r="C17" s="95"/>
      <c r="D17" s="3"/>
      <c r="E17" s="17">
        <v>614000</v>
      </c>
      <c r="F17" s="135" t="s">
        <v>79</v>
      </c>
      <c r="G17" s="136"/>
      <c r="H17" s="136"/>
      <c r="I17" s="136"/>
    </row>
    <row r="18" spans="1:9" ht="16.7" customHeight="1" x14ac:dyDescent="0.2">
      <c r="A18" s="16" t="s">
        <v>39</v>
      </c>
      <c r="B18" s="95" t="s">
        <v>5</v>
      </c>
      <c r="C18" s="95"/>
      <c r="D18" s="4">
        <f>ROUND(D17*36.2%,2)</f>
        <v>0</v>
      </c>
      <c r="E18" s="17">
        <v>621000</v>
      </c>
      <c r="F18" s="135"/>
      <c r="G18" s="136"/>
      <c r="H18" s="136"/>
      <c r="I18" s="136"/>
    </row>
    <row r="19" spans="1:9" ht="16.7" customHeight="1" x14ac:dyDescent="0.2">
      <c r="A19" s="16" t="s">
        <v>40</v>
      </c>
      <c r="B19" s="95" t="s">
        <v>6</v>
      </c>
      <c r="C19" s="95"/>
      <c r="D19" s="3"/>
      <c r="E19" s="17">
        <v>631001</v>
      </c>
      <c r="F19" s="11"/>
      <c r="G19" s="11"/>
      <c r="H19" s="11"/>
      <c r="I19" s="11"/>
    </row>
    <row r="20" spans="1:9" ht="16.7" customHeight="1" x14ac:dyDescent="0.2">
      <c r="A20" s="16" t="s">
        <v>41</v>
      </c>
      <c r="B20" s="95" t="s">
        <v>7</v>
      </c>
      <c r="C20" s="95"/>
      <c r="D20" s="3"/>
      <c r="E20" s="17">
        <v>631002</v>
      </c>
      <c r="F20" s="11"/>
      <c r="G20" s="11"/>
      <c r="H20" s="11"/>
      <c r="I20" s="11"/>
    </row>
    <row r="21" spans="1:9" ht="16.7" customHeight="1" x14ac:dyDescent="0.2">
      <c r="A21" s="16" t="s">
        <v>42</v>
      </c>
      <c r="B21" s="95" t="s">
        <v>8</v>
      </c>
      <c r="C21" s="95"/>
      <c r="D21" s="3"/>
      <c r="E21" s="17">
        <v>632004</v>
      </c>
      <c r="F21" s="11"/>
      <c r="G21" s="11"/>
      <c r="H21" s="11"/>
      <c r="I21" s="11"/>
    </row>
    <row r="22" spans="1:9" ht="16.7" customHeight="1" x14ac:dyDescent="0.2">
      <c r="A22" s="16" t="s">
        <v>43</v>
      </c>
      <c r="B22" s="95" t="s">
        <v>9</v>
      </c>
      <c r="C22" s="95"/>
      <c r="D22" s="3"/>
      <c r="E22" s="17">
        <v>633206</v>
      </c>
      <c r="F22" s="11"/>
      <c r="G22" s="11"/>
      <c r="H22" s="11"/>
      <c r="I22" s="11"/>
    </row>
    <row r="23" spans="1:9" ht="16.7" customHeight="1" x14ac:dyDescent="0.2">
      <c r="A23" s="16" t="s">
        <v>44</v>
      </c>
      <c r="B23" s="95" t="s">
        <v>10</v>
      </c>
      <c r="C23" s="95"/>
      <c r="D23" s="3"/>
      <c r="E23" s="17">
        <v>635004</v>
      </c>
      <c r="F23" s="11"/>
      <c r="G23" s="11"/>
      <c r="H23" s="11"/>
      <c r="I23" s="11"/>
    </row>
    <row r="24" spans="1:9" ht="16.7" customHeight="1" x14ac:dyDescent="0.2">
      <c r="A24" s="16" t="s">
        <v>45</v>
      </c>
      <c r="B24" s="95" t="s">
        <v>11</v>
      </c>
      <c r="C24" s="95"/>
      <c r="D24" s="3"/>
      <c r="E24" s="17">
        <v>636002</v>
      </c>
      <c r="F24" s="11"/>
      <c r="G24" s="11"/>
      <c r="H24" s="11"/>
      <c r="I24" s="11"/>
    </row>
    <row r="25" spans="1:9" ht="16.7" customHeight="1" x14ac:dyDescent="0.2">
      <c r="A25" s="16" t="s">
        <v>46</v>
      </c>
      <c r="B25" s="95" t="s">
        <v>12</v>
      </c>
      <c r="C25" s="95"/>
      <c r="D25" s="3"/>
      <c r="E25" s="17">
        <v>637204</v>
      </c>
      <c r="F25" s="11"/>
      <c r="G25" s="11"/>
      <c r="H25" s="11"/>
      <c r="I25" s="11"/>
    </row>
    <row r="26" spans="1:9" ht="16.7" customHeight="1" x14ac:dyDescent="0.2">
      <c r="A26" s="16" t="s">
        <v>47</v>
      </c>
      <c r="B26" s="95" t="s">
        <v>13</v>
      </c>
      <c r="C26" s="95"/>
      <c r="D26" s="3"/>
      <c r="E26" s="17">
        <v>637227</v>
      </c>
      <c r="F26" s="11"/>
      <c r="G26" s="11"/>
      <c r="H26" s="11"/>
      <c r="I26" s="11"/>
    </row>
    <row r="27" spans="1:9" ht="16.7" customHeight="1" x14ac:dyDescent="0.2">
      <c r="A27" s="16" t="s">
        <v>48</v>
      </c>
      <c r="B27" s="95" t="s">
        <v>52</v>
      </c>
      <c r="C27" s="95"/>
      <c r="D27" s="4">
        <f>ROUND(D26*36.2%,2)</f>
        <v>0</v>
      </c>
      <c r="E27" s="17">
        <v>621000</v>
      </c>
      <c r="F27" s="11"/>
      <c r="G27" s="11"/>
      <c r="H27" s="11"/>
      <c r="I27" s="11"/>
    </row>
    <row r="28" spans="1:9" ht="15.75" customHeight="1" x14ac:dyDescent="0.2">
      <c r="A28" s="16"/>
      <c r="B28" s="94" t="s">
        <v>54</v>
      </c>
      <c r="C28" s="94"/>
      <c r="D28" s="19">
        <f>SUM(D17:D27)</f>
        <v>0</v>
      </c>
      <c r="E28" s="20"/>
      <c r="F28" s="11"/>
      <c r="G28" s="11"/>
      <c r="H28" s="11"/>
      <c r="I28" s="11"/>
    </row>
    <row r="29" spans="1:9" ht="15" customHeight="1" x14ac:dyDescent="0.2">
      <c r="A29" s="21"/>
      <c r="B29" s="93" t="s">
        <v>56</v>
      </c>
      <c r="C29" s="93"/>
      <c r="D29" s="22">
        <f>E14-D28</f>
        <v>0</v>
      </c>
      <c r="E29" s="23"/>
      <c r="F29" s="11"/>
      <c r="G29" s="11"/>
      <c r="H29" s="11"/>
      <c r="I29" s="11"/>
    </row>
    <row r="30" spans="1:9" ht="16.7" customHeight="1" thickBot="1" x14ac:dyDescent="0.25">
      <c r="A30" s="24"/>
      <c r="B30" s="86" t="s">
        <v>67</v>
      </c>
      <c r="C30" s="86"/>
      <c r="D30" s="25">
        <f>E13-E14</f>
        <v>0</v>
      </c>
      <c r="E30" s="26">
        <v>637205</v>
      </c>
      <c r="F30" s="27"/>
      <c r="G30" s="11"/>
      <c r="H30" s="11"/>
      <c r="I30" s="11"/>
    </row>
    <row r="31" spans="1:9" ht="6.75" customHeight="1" thickBot="1" x14ac:dyDescent="0.25">
      <c r="A31" s="90"/>
      <c r="B31" s="91"/>
      <c r="C31" s="91"/>
      <c r="D31" s="91"/>
      <c r="E31" s="92"/>
      <c r="F31" s="11"/>
      <c r="G31" s="11"/>
      <c r="H31" s="11"/>
      <c r="I31" s="11"/>
    </row>
    <row r="32" spans="1:9" ht="18" customHeight="1" thickBot="1" x14ac:dyDescent="0.3">
      <c r="A32" s="28"/>
      <c r="B32" s="29" t="s">
        <v>57</v>
      </c>
      <c r="C32" s="29">
        <v>0.15</v>
      </c>
      <c r="D32" s="30">
        <f>D30</f>
        <v>0</v>
      </c>
      <c r="E32" s="39">
        <v>637205</v>
      </c>
      <c r="F32" s="18" t="s">
        <v>53</v>
      </c>
      <c r="G32" s="31"/>
      <c r="H32" s="31"/>
      <c r="I32" s="31"/>
    </row>
    <row r="33" spans="1:6" ht="5.25" customHeight="1" thickBot="1" x14ac:dyDescent="0.25">
      <c r="A33" s="9"/>
      <c r="B33" s="5"/>
      <c r="C33" s="5"/>
      <c r="D33" s="5"/>
      <c r="E33" s="10"/>
      <c r="F33" s="6"/>
    </row>
    <row r="34" spans="1:6" ht="13.5" customHeight="1" x14ac:dyDescent="0.2">
      <c r="A34" s="73" t="s">
        <v>36</v>
      </c>
      <c r="B34" s="74"/>
      <c r="C34" s="77" t="s">
        <v>96</v>
      </c>
      <c r="D34" s="78"/>
      <c r="E34" s="79"/>
    </row>
    <row r="35" spans="1:6" ht="12.75" customHeight="1" x14ac:dyDescent="0.2">
      <c r="A35" s="75"/>
      <c r="B35" s="76"/>
      <c r="C35" s="80"/>
      <c r="D35" s="81"/>
      <c r="E35" s="82"/>
    </row>
    <row r="36" spans="1:6" ht="12.75" customHeight="1" x14ac:dyDescent="0.2">
      <c r="A36" s="75"/>
      <c r="B36" s="76"/>
      <c r="C36" s="80"/>
      <c r="D36" s="81"/>
      <c r="E36" s="82"/>
    </row>
    <row r="37" spans="1:6" ht="42" customHeight="1" x14ac:dyDescent="0.2">
      <c r="A37" s="75"/>
      <c r="B37" s="76"/>
      <c r="C37" s="83"/>
      <c r="D37" s="84"/>
      <c r="E37" s="85"/>
    </row>
    <row r="38" spans="1:6" ht="12.75" customHeight="1" x14ac:dyDescent="0.2">
      <c r="A38" s="67" t="s">
        <v>60</v>
      </c>
      <c r="B38" s="68"/>
      <c r="C38" s="68"/>
      <c r="D38" s="68"/>
      <c r="E38" s="69"/>
    </row>
    <row r="39" spans="1:6" x14ac:dyDescent="0.2">
      <c r="A39" s="67"/>
      <c r="B39" s="68"/>
      <c r="C39" s="68"/>
      <c r="D39" s="68"/>
      <c r="E39" s="69"/>
    </row>
    <row r="40" spans="1:6" x14ac:dyDescent="0.2">
      <c r="A40" s="67"/>
      <c r="B40" s="68"/>
      <c r="C40" s="68"/>
      <c r="D40" s="68"/>
      <c r="E40" s="69"/>
    </row>
    <row r="41" spans="1:6" ht="19.5" customHeight="1" thickBot="1" x14ac:dyDescent="0.25">
      <c r="A41" s="70"/>
      <c r="B41" s="71"/>
      <c r="C41" s="71"/>
      <c r="D41" s="71"/>
      <c r="E41" s="72"/>
    </row>
    <row r="42" spans="1:6" s="1" customFormat="1" x14ac:dyDescent="0.2"/>
    <row r="43" spans="1:6" s="1" customFormat="1" x14ac:dyDescent="0.2">
      <c r="B43" s="6"/>
    </row>
    <row r="44" spans="1:6" s="1" customFormat="1" x14ac:dyDescent="0.2"/>
    <row r="45" spans="1:6" s="1" customFormat="1" x14ac:dyDescent="0.2">
      <c r="B45" s="7"/>
    </row>
    <row r="46" spans="1:6" s="1" customFormat="1" x14ac:dyDescent="0.2"/>
    <row r="47" spans="1:6" s="1" customFormat="1" x14ac:dyDescent="0.2"/>
    <row r="48" spans="1:6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</sheetData>
  <sheetProtection sheet="1" objects="1" scenarios="1" selectLockedCells="1"/>
  <mergeCells count="40">
    <mergeCell ref="B19:C19"/>
    <mergeCell ref="B21:C21"/>
    <mergeCell ref="B18:C18"/>
    <mergeCell ref="F7:I7"/>
    <mergeCell ref="A9:B9"/>
    <mergeCell ref="A11:B11"/>
    <mergeCell ref="B16:C16"/>
    <mergeCell ref="A12:E12"/>
    <mergeCell ref="F13:I13"/>
    <mergeCell ref="F17:I18"/>
    <mergeCell ref="A1:E1"/>
    <mergeCell ref="C9:E9"/>
    <mergeCell ref="B5:E5"/>
    <mergeCell ref="A7:B7"/>
    <mergeCell ref="A14:D14"/>
    <mergeCell ref="B3:E3"/>
    <mergeCell ref="C7:E7"/>
    <mergeCell ref="A13:D13"/>
    <mergeCell ref="C11:D11"/>
    <mergeCell ref="A10:B10"/>
    <mergeCell ref="C10:E10"/>
    <mergeCell ref="A8:B8"/>
    <mergeCell ref="C8:E8"/>
    <mergeCell ref="A6:E6"/>
    <mergeCell ref="A38:E41"/>
    <mergeCell ref="A34:B37"/>
    <mergeCell ref="C34:E37"/>
    <mergeCell ref="B30:C30"/>
    <mergeCell ref="A15:E15"/>
    <mergeCell ref="A31:E31"/>
    <mergeCell ref="B29:C29"/>
    <mergeCell ref="B28:C28"/>
    <mergeCell ref="B24:C24"/>
    <mergeCell ref="B27:C27"/>
    <mergeCell ref="B25:C25"/>
    <mergeCell ref="B26:C26"/>
    <mergeCell ref="B20:C20"/>
    <mergeCell ref="B17:C17"/>
    <mergeCell ref="B22:C22"/>
    <mergeCell ref="B23:C23"/>
  </mergeCells>
  <conditionalFormatting sqref="D32">
    <cfRule type="cellIs" dxfId="0" priority="16" stopIfTrue="1" operator="greaterThan">
      <formula>#REF!</formula>
    </cfRule>
  </conditionalFormatting>
  <dataValidations count="1">
    <dataValidation type="list" allowBlank="1" showInputMessage="1" showErrorMessage="1" sqref="C10:E10">
      <formula1>Pracovisko</formula1>
    </dataValidation>
  </dataValidations>
  <pageMargins left="0.51181102362204722" right="0.51181102362204722" top="0.35433070866141736" bottom="0.35433070866141736" header="0.11811023622047245" footer="0.11811023622047245"/>
  <pageSetup paperSize="9" scale="95" orientation="portrait" r:id="rId1"/>
  <ignoredErrors>
    <ignoredError sqref="D2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A6" sqref="A6"/>
    </sheetView>
  </sheetViews>
  <sheetFormatPr defaultRowHeight="15" x14ac:dyDescent="0.25"/>
  <cols>
    <col min="1" max="1" width="48.7109375" style="40" customWidth="1"/>
    <col min="2" max="2" width="15.5703125" style="40" customWidth="1"/>
    <col min="3" max="3" width="14.7109375" style="40" bestFit="1" customWidth="1"/>
    <col min="4" max="4" width="49.85546875" style="40" customWidth="1"/>
    <col min="5" max="5" width="15" style="40" customWidth="1"/>
    <col min="6" max="256" width="9.140625" style="40"/>
    <col min="257" max="257" width="48.7109375" style="40" customWidth="1"/>
    <col min="258" max="258" width="15.5703125" style="40" customWidth="1"/>
    <col min="259" max="259" width="14.7109375" style="40" bestFit="1" customWidth="1"/>
    <col min="260" max="260" width="49.85546875" style="40" customWidth="1"/>
    <col min="261" max="261" width="15" style="40" customWidth="1"/>
    <col min="262" max="512" width="9.140625" style="40"/>
    <col min="513" max="513" width="48.7109375" style="40" customWidth="1"/>
    <col min="514" max="514" width="15.5703125" style="40" customWidth="1"/>
    <col min="515" max="515" width="14.7109375" style="40" bestFit="1" customWidth="1"/>
    <col min="516" max="516" width="49.85546875" style="40" customWidth="1"/>
    <col min="517" max="517" width="15" style="40" customWidth="1"/>
    <col min="518" max="768" width="9.140625" style="40"/>
    <col min="769" max="769" width="48.7109375" style="40" customWidth="1"/>
    <col min="770" max="770" width="15.5703125" style="40" customWidth="1"/>
    <col min="771" max="771" width="14.7109375" style="40" bestFit="1" customWidth="1"/>
    <col min="772" max="772" width="49.85546875" style="40" customWidth="1"/>
    <col min="773" max="773" width="15" style="40" customWidth="1"/>
    <col min="774" max="1024" width="9.140625" style="40"/>
    <col min="1025" max="1025" width="48.7109375" style="40" customWidth="1"/>
    <col min="1026" max="1026" width="15.5703125" style="40" customWidth="1"/>
    <col min="1027" max="1027" width="14.7109375" style="40" bestFit="1" customWidth="1"/>
    <col min="1028" max="1028" width="49.85546875" style="40" customWidth="1"/>
    <col min="1029" max="1029" width="15" style="40" customWidth="1"/>
    <col min="1030" max="1280" width="9.140625" style="40"/>
    <col min="1281" max="1281" width="48.7109375" style="40" customWidth="1"/>
    <col min="1282" max="1282" width="15.5703125" style="40" customWidth="1"/>
    <col min="1283" max="1283" width="14.7109375" style="40" bestFit="1" customWidth="1"/>
    <col min="1284" max="1284" width="49.85546875" style="40" customWidth="1"/>
    <col min="1285" max="1285" width="15" style="40" customWidth="1"/>
    <col min="1286" max="1536" width="9.140625" style="40"/>
    <col min="1537" max="1537" width="48.7109375" style="40" customWidth="1"/>
    <col min="1538" max="1538" width="15.5703125" style="40" customWidth="1"/>
    <col min="1539" max="1539" width="14.7109375" style="40" bestFit="1" customWidth="1"/>
    <col min="1540" max="1540" width="49.85546875" style="40" customWidth="1"/>
    <col min="1541" max="1541" width="15" style="40" customWidth="1"/>
    <col min="1542" max="1792" width="9.140625" style="40"/>
    <col min="1793" max="1793" width="48.7109375" style="40" customWidth="1"/>
    <col min="1794" max="1794" width="15.5703125" style="40" customWidth="1"/>
    <col min="1795" max="1795" width="14.7109375" style="40" bestFit="1" customWidth="1"/>
    <col min="1796" max="1796" width="49.85546875" style="40" customWidth="1"/>
    <col min="1797" max="1797" width="15" style="40" customWidth="1"/>
    <col min="1798" max="2048" width="9.140625" style="40"/>
    <col min="2049" max="2049" width="48.7109375" style="40" customWidth="1"/>
    <col min="2050" max="2050" width="15.5703125" style="40" customWidth="1"/>
    <col min="2051" max="2051" width="14.7109375" style="40" bestFit="1" customWidth="1"/>
    <col min="2052" max="2052" width="49.85546875" style="40" customWidth="1"/>
    <col min="2053" max="2053" width="15" style="40" customWidth="1"/>
    <col min="2054" max="2304" width="9.140625" style="40"/>
    <col min="2305" max="2305" width="48.7109375" style="40" customWidth="1"/>
    <col min="2306" max="2306" width="15.5703125" style="40" customWidth="1"/>
    <col min="2307" max="2307" width="14.7109375" style="40" bestFit="1" customWidth="1"/>
    <col min="2308" max="2308" width="49.85546875" style="40" customWidth="1"/>
    <col min="2309" max="2309" width="15" style="40" customWidth="1"/>
    <col min="2310" max="2560" width="9.140625" style="40"/>
    <col min="2561" max="2561" width="48.7109375" style="40" customWidth="1"/>
    <col min="2562" max="2562" width="15.5703125" style="40" customWidth="1"/>
    <col min="2563" max="2563" width="14.7109375" style="40" bestFit="1" customWidth="1"/>
    <col min="2564" max="2564" width="49.85546875" style="40" customWidth="1"/>
    <col min="2565" max="2565" width="15" style="40" customWidth="1"/>
    <col min="2566" max="2816" width="9.140625" style="40"/>
    <col min="2817" max="2817" width="48.7109375" style="40" customWidth="1"/>
    <col min="2818" max="2818" width="15.5703125" style="40" customWidth="1"/>
    <col min="2819" max="2819" width="14.7109375" style="40" bestFit="1" customWidth="1"/>
    <col min="2820" max="2820" width="49.85546875" style="40" customWidth="1"/>
    <col min="2821" max="2821" width="15" style="40" customWidth="1"/>
    <col min="2822" max="3072" width="9.140625" style="40"/>
    <col min="3073" max="3073" width="48.7109375" style="40" customWidth="1"/>
    <col min="3074" max="3074" width="15.5703125" style="40" customWidth="1"/>
    <col min="3075" max="3075" width="14.7109375" style="40" bestFit="1" customWidth="1"/>
    <col min="3076" max="3076" width="49.85546875" style="40" customWidth="1"/>
    <col min="3077" max="3077" width="15" style="40" customWidth="1"/>
    <col min="3078" max="3328" width="9.140625" style="40"/>
    <col min="3329" max="3329" width="48.7109375" style="40" customWidth="1"/>
    <col min="3330" max="3330" width="15.5703125" style="40" customWidth="1"/>
    <col min="3331" max="3331" width="14.7109375" style="40" bestFit="1" customWidth="1"/>
    <col min="3332" max="3332" width="49.85546875" style="40" customWidth="1"/>
    <col min="3333" max="3333" width="15" style="40" customWidth="1"/>
    <col min="3334" max="3584" width="9.140625" style="40"/>
    <col min="3585" max="3585" width="48.7109375" style="40" customWidth="1"/>
    <col min="3586" max="3586" width="15.5703125" style="40" customWidth="1"/>
    <col min="3587" max="3587" width="14.7109375" style="40" bestFit="1" customWidth="1"/>
    <col min="3588" max="3588" width="49.85546875" style="40" customWidth="1"/>
    <col min="3589" max="3589" width="15" style="40" customWidth="1"/>
    <col min="3590" max="3840" width="9.140625" style="40"/>
    <col min="3841" max="3841" width="48.7109375" style="40" customWidth="1"/>
    <col min="3842" max="3842" width="15.5703125" style="40" customWidth="1"/>
    <col min="3843" max="3843" width="14.7109375" style="40" bestFit="1" customWidth="1"/>
    <col min="3844" max="3844" width="49.85546875" style="40" customWidth="1"/>
    <col min="3845" max="3845" width="15" style="40" customWidth="1"/>
    <col min="3846" max="4096" width="9.140625" style="40"/>
    <col min="4097" max="4097" width="48.7109375" style="40" customWidth="1"/>
    <col min="4098" max="4098" width="15.5703125" style="40" customWidth="1"/>
    <col min="4099" max="4099" width="14.7109375" style="40" bestFit="1" customWidth="1"/>
    <col min="4100" max="4100" width="49.85546875" style="40" customWidth="1"/>
    <col min="4101" max="4101" width="15" style="40" customWidth="1"/>
    <col min="4102" max="4352" width="9.140625" style="40"/>
    <col min="4353" max="4353" width="48.7109375" style="40" customWidth="1"/>
    <col min="4354" max="4354" width="15.5703125" style="40" customWidth="1"/>
    <col min="4355" max="4355" width="14.7109375" style="40" bestFit="1" customWidth="1"/>
    <col min="4356" max="4356" width="49.85546875" style="40" customWidth="1"/>
    <col min="4357" max="4357" width="15" style="40" customWidth="1"/>
    <col min="4358" max="4608" width="9.140625" style="40"/>
    <col min="4609" max="4609" width="48.7109375" style="40" customWidth="1"/>
    <col min="4610" max="4610" width="15.5703125" style="40" customWidth="1"/>
    <col min="4611" max="4611" width="14.7109375" style="40" bestFit="1" customWidth="1"/>
    <col min="4612" max="4612" width="49.85546875" style="40" customWidth="1"/>
    <col min="4613" max="4613" width="15" style="40" customWidth="1"/>
    <col min="4614" max="4864" width="9.140625" style="40"/>
    <col min="4865" max="4865" width="48.7109375" style="40" customWidth="1"/>
    <col min="4866" max="4866" width="15.5703125" style="40" customWidth="1"/>
    <col min="4867" max="4867" width="14.7109375" style="40" bestFit="1" customWidth="1"/>
    <col min="4868" max="4868" width="49.85546875" style="40" customWidth="1"/>
    <col min="4869" max="4869" width="15" style="40" customWidth="1"/>
    <col min="4870" max="5120" width="9.140625" style="40"/>
    <col min="5121" max="5121" width="48.7109375" style="40" customWidth="1"/>
    <col min="5122" max="5122" width="15.5703125" style="40" customWidth="1"/>
    <col min="5123" max="5123" width="14.7109375" style="40" bestFit="1" customWidth="1"/>
    <col min="5124" max="5124" width="49.85546875" style="40" customWidth="1"/>
    <col min="5125" max="5125" width="15" style="40" customWidth="1"/>
    <col min="5126" max="5376" width="9.140625" style="40"/>
    <col min="5377" max="5377" width="48.7109375" style="40" customWidth="1"/>
    <col min="5378" max="5378" width="15.5703125" style="40" customWidth="1"/>
    <col min="5379" max="5379" width="14.7109375" style="40" bestFit="1" customWidth="1"/>
    <col min="5380" max="5380" width="49.85546875" style="40" customWidth="1"/>
    <col min="5381" max="5381" width="15" style="40" customWidth="1"/>
    <col min="5382" max="5632" width="9.140625" style="40"/>
    <col min="5633" max="5633" width="48.7109375" style="40" customWidth="1"/>
    <col min="5634" max="5634" width="15.5703125" style="40" customWidth="1"/>
    <col min="5635" max="5635" width="14.7109375" style="40" bestFit="1" customWidth="1"/>
    <col min="5636" max="5636" width="49.85546875" style="40" customWidth="1"/>
    <col min="5637" max="5637" width="15" style="40" customWidth="1"/>
    <col min="5638" max="5888" width="9.140625" style="40"/>
    <col min="5889" max="5889" width="48.7109375" style="40" customWidth="1"/>
    <col min="5890" max="5890" width="15.5703125" style="40" customWidth="1"/>
    <col min="5891" max="5891" width="14.7109375" style="40" bestFit="1" customWidth="1"/>
    <col min="5892" max="5892" width="49.85546875" style="40" customWidth="1"/>
    <col min="5893" max="5893" width="15" style="40" customWidth="1"/>
    <col min="5894" max="6144" width="9.140625" style="40"/>
    <col min="6145" max="6145" width="48.7109375" style="40" customWidth="1"/>
    <col min="6146" max="6146" width="15.5703125" style="40" customWidth="1"/>
    <col min="6147" max="6147" width="14.7109375" style="40" bestFit="1" customWidth="1"/>
    <col min="6148" max="6148" width="49.85546875" style="40" customWidth="1"/>
    <col min="6149" max="6149" width="15" style="40" customWidth="1"/>
    <col min="6150" max="6400" width="9.140625" style="40"/>
    <col min="6401" max="6401" width="48.7109375" style="40" customWidth="1"/>
    <col min="6402" max="6402" width="15.5703125" style="40" customWidth="1"/>
    <col min="6403" max="6403" width="14.7109375" style="40" bestFit="1" customWidth="1"/>
    <col min="6404" max="6404" width="49.85546875" style="40" customWidth="1"/>
    <col min="6405" max="6405" width="15" style="40" customWidth="1"/>
    <col min="6406" max="6656" width="9.140625" style="40"/>
    <col min="6657" max="6657" width="48.7109375" style="40" customWidth="1"/>
    <col min="6658" max="6658" width="15.5703125" style="40" customWidth="1"/>
    <col min="6659" max="6659" width="14.7109375" style="40" bestFit="1" customWidth="1"/>
    <col min="6660" max="6660" width="49.85546875" style="40" customWidth="1"/>
    <col min="6661" max="6661" width="15" style="40" customWidth="1"/>
    <col min="6662" max="6912" width="9.140625" style="40"/>
    <col min="6913" max="6913" width="48.7109375" style="40" customWidth="1"/>
    <col min="6914" max="6914" width="15.5703125" style="40" customWidth="1"/>
    <col min="6915" max="6915" width="14.7109375" style="40" bestFit="1" customWidth="1"/>
    <col min="6916" max="6916" width="49.85546875" style="40" customWidth="1"/>
    <col min="6917" max="6917" width="15" style="40" customWidth="1"/>
    <col min="6918" max="7168" width="9.140625" style="40"/>
    <col min="7169" max="7169" width="48.7109375" style="40" customWidth="1"/>
    <col min="7170" max="7170" width="15.5703125" style="40" customWidth="1"/>
    <col min="7171" max="7171" width="14.7109375" style="40" bestFit="1" customWidth="1"/>
    <col min="7172" max="7172" width="49.85546875" style="40" customWidth="1"/>
    <col min="7173" max="7173" width="15" style="40" customWidth="1"/>
    <col min="7174" max="7424" width="9.140625" style="40"/>
    <col min="7425" max="7425" width="48.7109375" style="40" customWidth="1"/>
    <col min="7426" max="7426" width="15.5703125" style="40" customWidth="1"/>
    <col min="7427" max="7427" width="14.7109375" style="40" bestFit="1" customWidth="1"/>
    <col min="7428" max="7428" width="49.85546875" style="40" customWidth="1"/>
    <col min="7429" max="7429" width="15" style="40" customWidth="1"/>
    <col min="7430" max="7680" width="9.140625" style="40"/>
    <col min="7681" max="7681" width="48.7109375" style="40" customWidth="1"/>
    <col min="7682" max="7682" width="15.5703125" style="40" customWidth="1"/>
    <col min="7683" max="7683" width="14.7109375" style="40" bestFit="1" customWidth="1"/>
    <col min="7684" max="7684" width="49.85546875" style="40" customWidth="1"/>
    <col min="7685" max="7685" width="15" style="40" customWidth="1"/>
    <col min="7686" max="7936" width="9.140625" style="40"/>
    <col min="7937" max="7937" width="48.7109375" style="40" customWidth="1"/>
    <col min="7938" max="7938" width="15.5703125" style="40" customWidth="1"/>
    <col min="7939" max="7939" width="14.7109375" style="40" bestFit="1" customWidth="1"/>
    <col min="7940" max="7940" width="49.85546875" style="40" customWidth="1"/>
    <col min="7941" max="7941" width="15" style="40" customWidth="1"/>
    <col min="7942" max="8192" width="9.140625" style="40"/>
    <col min="8193" max="8193" width="48.7109375" style="40" customWidth="1"/>
    <col min="8194" max="8194" width="15.5703125" style="40" customWidth="1"/>
    <col min="8195" max="8195" width="14.7109375" style="40" bestFit="1" customWidth="1"/>
    <col min="8196" max="8196" width="49.85546875" style="40" customWidth="1"/>
    <col min="8197" max="8197" width="15" style="40" customWidth="1"/>
    <col min="8198" max="8448" width="9.140625" style="40"/>
    <col min="8449" max="8449" width="48.7109375" style="40" customWidth="1"/>
    <col min="8450" max="8450" width="15.5703125" style="40" customWidth="1"/>
    <col min="8451" max="8451" width="14.7109375" style="40" bestFit="1" customWidth="1"/>
    <col min="8452" max="8452" width="49.85546875" style="40" customWidth="1"/>
    <col min="8453" max="8453" width="15" style="40" customWidth="1"/>
    <col min="8454" max="8704" width="9.140625" style="40"/>
    <col min="8705" max="8705" width="48.7109375" style="40" customWidth="1"/>
    <col min="8706" max="8706" width="15.5703125" style="40" customWidth="1"/>
    <col min="8707" max="8707" width="14.7109375" style="40" bestFit="1" customWidth="1"/>
    <col min="8708" max="8708" width="49.85546875" style="40" customWidth="1"/>
    <col min="8709" max="8709" width="15" style="40" customWidth="1"/>
    <col min="8710" max="8960" width="9.140625" style="40"/>
    <col min="8961" max="8961" width="48.7109375" style="40" customWidth="1"/>
    <col min="8962" max="8962" width="15.5703125" style="40" customWidth="1"/>
    <col min="8963" max="8963" width="14.7109375" style="40" bestFit="1" customWidth="1"/>
    <col min="8964" max="8964" width="49.85546875" style="40" customWidth="1"/>
    <col min="8965" max="8965" width="15" style="40" customWidth="1"/>
    <col min="8966" max="9216" width="9.140625" style="40"/>
    <col min="9217" max="9217" width="48.7109375" style="40" customWidth="1"/>
    <col min="9218" max="9218" width="15.5703125" style="40" customWidth="1"/>
    <col min="9219" max="9219" width="14.7109375" style="40" bestFit="1" customWidth="1"/>
    <col min="9220" max="9220" width="49.85546875" style="40" customWidth="1"/>
    <col min="9221" max="9221" width="15" style="40" customWidth="1"/>
    <col min="9222" max="9472" width="9.140625" style="40"/>
    <col min="9473" max="9473" width="48.7109375" style="40" customWidth="1"/>
    <col min="9474" max="9474" width="15.5703125" style="40" customWidth="1"/>
    <col min="9475" max="9475" width="14.7109375" style="40" bestFit="1" customWidth="1"/>
    <col min="9476" max="9476" width="49.85546875" style="40" customWidth="1"/>
    <col min="9477" max="9477" width="15" style="40" customWidth="1"/>
    <col min="9478" max="9728" width="9.140625" style="40"/>
    <col min="9729" max="9729" width="48.7109375" style="40" customWidth="1"/>
    <col min="9730" max="9730" width="15.5703125" style="40" customWidth="1"/>
    <col min="9731" max="9731" width="14.7109375" style="40" bestFit="1" customWidth="1"/>
    <col min="9732" max="9732" width="49.85546875" style="40" customWidth="1"/>
    <col min="9733" max="9733" width="15" style="40" customWidth="1"/>
    <col min="9734" max="9984" width="9.140625" style="40"/>
    <col min="9985" max="9985" width="48.7109375" style="40" customWidth="1"/>
    <col min="9986" max="9986" width="15.5703125" style="40" customWidth="1"/>
    <col min="9987" max="9987" width="14.7109375" style="40" bestFit="1" customWidth="1"/>
    <col min="9988" max="9988" width="49.85546875" style="40" customWidth="1"/>
    <col min="9989" max="9989" width="15" style="40" customWidth="1"/>
    <col min="9990" max="10240" width="9.140625" style="40"/>
    <col min="10241" max="10241" width="48.7109375" style="40" customWidth="1"/>
    <col min="10242" max="10242" width="15.5703125" style="40" customWidth="1"/>
    <col min="10243" max="10243" width="14.7109375" style="40" bestFit="1" customWidth="1"/>
    <col min="10244" max="10244" width="49.85546875" style="40" customWidth="1"/>
    <col min="10245" max="10245" width="15" style="40" customWidth="1"/>
    <col min="10246" max="10496" width="9.140625" style="40"/>
    <col min="10497" max="10497" width="48.7109375" style="40" customWidth="1"/>
    <col min="10498" max="10498" width="15.5703125" style="40" customWidth="1"/>
    <col min="10499" max="10499" width="14.7109375" style="40" bestFit="1" customWidth="1"/>
    <col min="10500" max="10500" width="49.85546875" style="40" customWidth="1"/>
    <col min="10501" max="10501" width="15" style="40" customWidth="1"/>
    <col min="10502" max="10752" width="9.140625" style="40"/>
    <col min="10753" max="10753" width="48.7109375" style="40" customWidth="1"/>
    <col min="10754" max="10754" width="15.5703125" style="40" customWidth="1"/>
    <col min="10755" max="10755" width="14.7109375" style="40" bestFit="1" customWidth="1"/>
    <col min="10756" max="10756" width="49.85546875" style="40" customWidth="1"/>
    <col min="10757" max="10757" width="15" style="40" customWidth="1"/>
    <col min="10758" max="11008" width="9.140625" style="40"/>
    <col min="11009" max="11009" width="48.7109375" style="40" customWidth="1"/>
    <col min="11010" max="11010" width="15.5703125" style="40" customWidth="1"/>
    <col min="11011" max="11011" width="14.7109375" style="40" bestFit="1" customWidth="1"/>
    <col min="11012" max="11012" width="49.85546875" style="40" customWidth="1"/>
    <col min="11013" max="11013" width="15" style="40" customWidth="1"/>
    <col min="11014" max="11264" width="9.140625" style="40"/>
    <col min="11265" max="11265" width="48.7109375" style="40" customWidth="1"/>
    <col min="11266" max="11266" width="15.5703125" style="40" customWidth="1"/>
    <col min="11267" max="11267" width="14.7109375" style="40" bestFit="1" customWidth="1"/>
    <col min="11268" max="11268" width="49.85546875" style="40" customWidth="1"/>
    <col min="11269" max="11269" width="15" style="40" customWidth="1"/>
    <col min="11270" max="11520" width="9.140625" style="40"/>
    <col min="11521" max="11521" width="48.7109375" style="40" customWidth="1"/>
    <col min="11522" max="11522" width="15.5703125" style="40" customWidth="1"/>
    <col min="11523" max="11523" width="14.7109375" style="40" bestFit="1" customWidth="1"/>
    <col min="11524" max="11524" width="49.85546875" style="40" customWidth="1"/>
    <col min="11525" max="11525" width="15" style="40" customWidth="1"/>
    <col min="11526" max="11776" width="9.140625" style="40"/>
    <col min="11777" max="11777" width="48.7109375" style="40" customWidth="1"/>
    <col min="11778" max="11778" width="15.5703125" style="40" customWidth="1"/>
    <col min="11779" max="11779" width="14.7109375" style="40" bestFit="1" customWidth="1"/>
    <col min="11780" max="11780" width="49.85546875" style="40" customWidth="1"/>
    <col min="11781" max="11781" width="15" style="40" customWidth="1"/>
    <col min="11782" max="12032" width="9.140625" style="40"/>
    <col min="12033" max="12033" width="48.7109375" style="40" customWidth="1"/>
    <col min="12034" max="12034" width="15.5703125" style="40" customWidth="1"/>
    <col min="12035" max="12035" width="14.7109375" style="40" bestFit="1" customWidth="1"/>
    <col min="12036" max="12036" width="49.85546875" style="40" customWidth="1"/>
    <col min="12037" max="12037" width="15" style="40" customWidth="1"/>
    <col min="12038" max="12288" width="9.140625" style="40"/>
    <col min="12289" max="12289" width="48.7109375" style="40" customWidth="1"/>
    <col min="12290" max="12290" width="15.5703125" style="40" customWidth="1"/>
    <col min="12291" max="12291" width="14.7109375" style="40" bestFit="1" customWidth="1"/>
    <col min="12292" max="12292" width="49.85546875" style="40" customWidth="1"/>
    <col min="12293" max="12293" width="15" style="40" customWidth="1"/>
    <col min="12294" max="12544" width="9.140625" style="40"/>
    <col min="12545" max="12545" width="48.7109375" style="40" customWidth="1"/>
    <col min="12546" max="12546" width="15.5703125" style="40" customWidth="1"/>
    <col min="12547" max="12547" width="14.7109375" style="40" bestFit="1" customWidth="1"/>
    <col min="12548" max="12548" width="49.85546875" style="40" customWidth="1"/>
    <col min="12549" max="12549" width="15" style="40" customWidth="1"/>
    <col min="12550" max="12800" width="9.140625" style="40"/>
    <col min="12801" max="12801" width="48.7109375" style="40" customWidth="1"/>
    <col min="12802" max="12802" width="15.5703125" style="40" customWidth="1"/>
    <col min="12803" max="12803" width="14.7109375" style="40" bestFit="1" customWidth="1"/>
    <col min="12804" max="12804" width="49.85546875" style="40" customWidth="1"/>
    <col min="12805" max="12805" width="15" style="40" customWidth="1"/>
    <col min="12806" max="13056" width="9.140625" style="40"/>
    <col min="13057" max="13057" width="48.7109375" style="40" customWidth="1"/>
    <col min="13058" max="13058" width="15.5703125" style="40" customWidth="1"/>
    <col min="13059" max="13059" width="14.7109375" style="40" bestFit="1" customWidth="1"/>
    <col min="13060" max="13060" width="49.85546875" style="40" customWidth="1"/>
    <col min="13061" max="13061" width="15" style="40" customWidth="1"/>
    <col min="13062" max="13312" width="9.140625" style="40"/>
    <col min="13313" max="13313" width="48.7109375" style="40" customWidth="1"/>
    <col min="13314" max="13314" width="15.5703125" style="40" customWidth="1"/>
    <col min="13315" max="13315" width="14.7109375" style="40" bestFit="1" customWidth="1"/>
    <col min="13316" max="13316" width="49.85546875" style="40" customWidth="1"/>
    <col min="13317" max="13317" width="15" style="40" customWidth="1"/>
    <col min="13318" max="13568" width="9.140625" style="40"/>
    <col min="13569" max="13569" width="48.7109375" style="40" customWidth="1"/>
    <col min="13570" max="13570" width="15.5703125" style="40" customWidth="1"/>
    <col min="13571" max="13571" width="14.7109375" style="40" bestFit="1" customWidth="1"/>
    <col min="13572" max="13572" width="49.85546875" style="40" customWidth="1"/>
    <col min="13573" max="13573" width="15" style="40" customWidth="1"/>
    <col min="13574" max="13824" width="9.140625" style="40"/>
    <col min="13825" max="13825" width="48.7109375" style="40" customWidth="1"/>
    <col min="13826" max="13826" width="15.5703125" style="40" customWidth="1"/>
    <col min="13827" max="13827" width="14.7109375" style="40" bestFit="1" customWidth="1"/>
    <col min="13828" max="13828" width="49.85546875" style="40" customWidth="1"/>
    <col min="13829" max="13829" width="15" style="40" customWidth="1"/>
    <col min="13830" max="14080" width="9.140625" style="40"/>
    <col min="14081" max="14081" width="48.7109375" style="40" customWidth="1"/>
    <col min="14082" max="14082" width="15.5703125" style="40" customWidth="1"/>
    <col min="14083" max="14083" width="14.7109375" style="40" bestFit="1" customWidth="1"/>
    <col min="14084" max="14084" width="49.85546875" style="40" customWidth="1"/>
    <col min="14085" max="14085" width="15" style="40" customWidth="1"/>
    <col min="14086" max="14336" width="9.140625" style="40"/>
    <col min="14337" max="14337" width="48.7109375" style="40" customWidth="1"/>
    <col min="14338" max="14338" width="15.5703125" style="40" customWidth="1"/>
    <col min="14339" max="14339" width="14.7109375" style="40" bestFit="1" customWidth="1"/>
    <col min="14340" max="14340" width="49.85546875" style="40" customWidth="1"/>
    <col min="14341" max="14341" width="15" style="40" customWidth="1"/>
    <col min="14342" max="14592" width="9.140625" style="40"/>
    <col min="14593" max="14593" width="48.7109375" style="40" customWidth="1"/>
    <col min="14594" max="14594" width="15.5703125" style="40" customWidth="1"/>
    <col min="14595" max="14595" width="14.7109375" style="40" bestFit="1" customWidth="1"/>
    <col min="14596" max="14596" width="49.85546875" style="40" customWidth="1"/>
    <col min="14597" max="14597" width="15" style="40" customWidth="1"/>
    <col min="14598" max="14848" width="9.140625" style="40"/>
    <col min="14849" max="14849" width="48.7109375" style="40" customWidth="1"/>
    <col min="14850" max="14850" width="15.5703125" style="40" customWidth="1"/>
    <col min="14851" max="14851" width="14.7109375" style="40" bestFit="1" customWidth="1"/>
    <col min="14852" max="14852" width="49.85546875" style="40" customWidth="1"/>
    <col min="14853" max="14853" width="15" style="40" customWidth="1"/>
    <col min="14854" max="15104" width="9.140625" style="40"/>
    <col min="15105" max="15105" width="48.7109375" style="40" customWidth="1"/>
    <col min="15106" max="15106" width="15.5703125" style="40" customWidth="1"/>
    <col min="15107" max="15107" width="14.7109375" style="40" bestFit="1" customWidth="1"/>
    <col min="15108" max="15108" width="49.85546875" style="40" customWidth="1"/>
    <col min="15109" max="15109" width="15" style="40" customWidth="1"/>
    <col min="15110" max="15360" width="9.140625" style="40"/>
    <col min="15361" max="15361" width="48.7109375" style="40" customWidth="1"/>
    <col min="15362" max="15362" width="15.5703125" style="40" customWidth="1"/>
    <col min="15363" max="15363" width="14.7109375" style="40" bestFit="1" customWidth="1"/>
    <col min="15364" max="15364" width="49.85546875" style="40" customWidth="1"/>
    <col min="15365" max="15365" width="15" style="40" customWidth="1"/>
    <col min="15366" max="15616" width="9.140625" style="40"/>
    <col min="15617" max="15617" width="48.7109375" style="40" customWidth="1"/>
    <col min="15618" max="15618" width="15.5703125" style="40" customWidth="1"/>
    <col min="15619" max="15619" width="14.7109375" style="40" bestFit="1" customWidth="1"/>
    <col min="15620" max="15620" width="49.85546875" style="40" customWidth="1"/>
    <col min="15621" max="15621" width="15" style="40" customWidth="1"/>
    <col min="15622" max="15872" width="9.140625" style="40"/>
    <col min="15873" max="15873" width="48.7109375" style="40" customWidth="1"/>
    <col min="15874" max="15874" width="15.5703125" style="40" customWidth="1"/>
    <col min="15875" max="15875" width="14.7109375" style="40" bestFit="1" customWidth="1"/>
    <col min="15876" max="15876" width="49.85546875" style="40" customWidth="1"/>
    <col min="15877" max="15877" width="15" style="40" customWidth="1"/>
    <col min="15878" max="16128" width="9.140625" style="40"/>
    <col min="16129" max="16129" width="48.7109375" style="40" customWidth="1"/>
    <col min="16130" max="16130" width="15.5703125" style="40" customWidth="1"/>
    <col min="16131" max="16131" width="14.7109375" style="40" bestFit="1" customWidth="1"/>
    <col min="16132" max="16132" width="49.85546875" style="40" customWidth="1"/>
    <col min="16133" max="16133" width="15" style="40" customWidth="1"/>
    <col min="16134" max="16384" width="9.140625" style="40"/>
  </cols>
  <sheetData>
    <row r="1" spans="1:4" ht="15.75" x14ac:dyDescent="0.25">
      <c r="A1" s="138" t="s">
        <v>68</v>
      </c>
      <c r="B1" s="138"/>
      <c r="C1" s="138"/>
      <c r="D1" s="138"/>
    </row>
    <row r="2" spans="1:4" x14ac:dyDescent="0.25">
      <c r="A2" s="41" t="s">
        <v>99</v>
      </c>
      <c r="B2" s="42"/>
      <c r="C2" s="42"/>
      <c r="D2" s="42"/>
    </row>
    <row r="3" spans="1:4" x14ac:dyDescent="0.25">
      <c r="A3" s="43"/>
      <c r="B3" s="42"/>
      <c r="C3" s="42"/>
      <c r="D3" s="42"/>
    </row>
    <row r="4" spans="1:4" ht="11.25" customHeight="1" x14ac:dyDescent="0.3">
      <c r="A4" s="44"/>
      <c r="B4" s="44"/>
    </row>
    <row r="5" spans="1:4" ht="15.75" x14ac:dyDescent="0.25">
      <c r="A5" s="45"/>
      <c r="B5" s="46"/>
    </row>
    <row r="6" spans="1:4" x14ac:dyDescent="0.25">
      <c r="A6" s="47" t="s">
        <v>69</v>
      </c>
      <c r="B6" s="48" t="s">
        <v>70</v>
      </c>
      <c r="C6" s="48" t="s">
        <v>71</v>
      </c>
    </row>
    <row r="7" spans="1:4" x14ac:dyDescent="0.25">
      <c r="A7" s="49" t="s">
        <v>72</v>
      </c>
      <c r="B7" s="50">
        <f>B9/1.362</f>
        <v>0</v>
      </c>
      <c r="C7" s="50">
        <f>C9/1.362</f>
        <v>0</v>
      </c>
    </row>
    <row r="8" spans="1:4" x14ac:dyDescent="0.25">
      <c r="A8" s="49" t="s">
        <v>73</v>
      </c>
      <c r="B8" s="50">
        <f>B9-B7</f>
        <v>0</v>
      </c>
      <c r="C8" s="50">
        <f>C9-C7</f>
        <v>0</v>
      </c>
    </row>
    <row r="9" spans="1:4" hidden="1" x14ac:dyDescent="0.25">
      <c r="A9" s="49"/>
      <c r="B9" s="50">
        <f>B11-B10</f>
        <v>0</v>
      </c>
      <c r="C9" s="50">
        <f>C11-C10</f>
        <v>0</v>
      </c>
    </row>
    <row r="10" spans="1:4" x14ac:dyDescent="0.25">
      <c r="A10" s="51" t="s">
        <v>74</v>
      </c>
      <c r="B10" s="52">
        <f>B11/1.1</f>
        <v>0</v>
      </c>
      <c r="C10" s="52">
        <f>C11/1.2</f>
        <v>0</v>
      </c>
    </row>
    <row r="11" spans="1:4" x14ac:dyDescent="0.25">
      <c r="A11" s="47" t="s">
        <v>75</v>
      </c>
      <c r="B11" s="63">
        <f>Formular!E13</f>
        <v>0</v>
      </c>
      <c r="C11" s="63">
        <f>Formular!E13</f>
        <v>0</v>
      </c>
      <c r="D11" s="62" t="s">
        <v>100</v>
      </c>
    </row>
    <row r="13" spans="1:4" x14ac:dyDescent="0.25">
      <c r="A13" s="139" t="s">
        <v>98</v>
      </c>
      <c r="B13" s="139"/>
      <c r="C13" s="139"/>
      <c r="D13" s="139"/>
    </row>
    <row r="14" spans="1:4" ht="14.25" customHeight="1" x14ac:dyDescent="0.25">
      <c r="A14" s="53"/>
      <c r="B14" s="54"/>
      <c r="C14" s="54"/>
      <c r="D14" s="54"/>
    </row>
    <row r="15" spans="1:4" ht="58.5" customHeight="1" x14ac:dyDescent="0.25">
      <c r="A15" s="139" t="s">
        <v>76</v>
      </c>
      <c r="B15" s="139"/>
      <c r="C15" s="139"/>
      <c r="D15" s="139"/>
    </row>
    <row r="16" spans="1:4" ht="15" customHeight="1" x14ac:dyDescent="0.25">
      <c r="A16" s="55"/>
      <c r="B16" s="55"/>
      <c r="C16" s="55"/>
      <c r="D16" s="55"/>
    </row>
    <row r="17" spans="1:4" ht="60" customHeight="1" x14ac:dyDescent="0.25">
      <c r="A17" s="139" t="s">
        <v>77</v>
      </c>
      <c r="B17" s="139"/>
      <c r="C17" s="139"/>
      <c r="D17" s="139"/>
    </row>
    <row r="18" spans="1:4" ht="19.5" customHeight="1" x14ac:dyDescent="0.25">
      <c r="A18" s="53"/>
      <c r="B18" s="54"/>
      <c r="C18" s="54"/>
      <c r="D18" s="54"/>
    </row>
    <row r="19" spans="1:4" ht="76.5" customHeight="1" x14ac:dyDescent="0.25">
      <c r="A19" s="139" t="s">
        <v>78</v>
      </c>
      <c r="B19" s="139"/>
      <c r="C19" s="139"/>
      <c r="D19" s="139"/>
    </row>
    <row r="20" spans="1:4" x14ac:dyDescent="0.25">
      <c r="A20" s="42"/>
      <c r="B20" s="42"/>
      <c r="C20" s="42"/>
      <c r="D20" s="42"/>
    </row>
    <row r="23" spans="1:4" x14ac:dyDescent="0.25">
      <c r="A23" s="42"/>
      <c r="B23" s="42"/>
      <c r="C23" s="42"/>
      <c r="D23" s="42"/>
    </row>
    <row r="24" spans="1:4" x14ac:dyDescent="0.25">
      <c r="A24" s="42"/>
      <c r="B24" s="42"/>
      <c r="C24" s="42"/>
      <c r="D24" s="42"/>
    </row>
    <row r="25" spans="1:4" x14ac:dyDescent="0.25">
      <c r="A25" s="42"/>
      <c r="B25" s="42"/>
      <c r="C25" s="42"/>
      <c r="D25" s="42"/>
    </row>
    <row r="26" spans="1:4" x14ac:dyDescent="0.25">
      <c r="A26" s="42"/>
      <c r="B26" s="42"/>
      <c r="C26" s="42"/>
      <c r="D26" s="42"/>
    </row>
    <row r="27" spans="1:4" x14ac:dyDescent="0.25">
      <c r="A27" s="42"/>
      <c r="B27" s="42"/>
      <c r="C27" s="42"/>
      <c r="D27" s="42"/>
    </row>
    <row r="28" spans="1:4" x14ac:dyDescent="0.25">
      <c r="A28" s="42"/>
      <c r="B28" s="42"/>
      <c r="C28" s="42"/>
      <c r="D28" s="42"/>
    </row>
    <row r="29" spans="1:4" x14ac:dyDescent="0.25">
      <c r="A29" s="42"/>
      <c r="B29" s="42"/>
      <c r="C29" s="42"/>
      <c r="D29" s="42"/>
    </row>
    <row r="30" spans="1:4" x14ac:dyDescent="0.25">
      <c r="A30" s="42"/>
      <c r="B30" s="42"/>
      <c r="C30" s="42"/>
      <c r="D30" s="42"/>
    </row>
    <row r="31" spans="1:4" x14ac:dyDescent="0.25">
      <c r="A31" s="42"/>
      <c r="B31" s="42"/>
      <c r="C31" s="42"/>
      <c r="D31" s="42"/>
    </row>
    <row r="32" spans="1:4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137"/>
      <c r="B37" s="137"/>
      <c r="C37" s="137"/>
      <c r="D37" s="137"/>
    </row>
    <row r="38" spans="1:4" x14ac:dyDescent="0.25">
      <c r="A38" s="137"/>
      <c r="B38" s="137"/>
      <c r="C38" s="137"/>
      <c r="D38" s="137"/>
    </row>
    <row r="39" spans="1:4" x14ac:dyDescent="0.25">
      <c r="A39" s="137"/>
      <c r="B39" s="137"/>
      <c r="C39" s="137"/>
      <c r="D39" s="137"/>
    </row>
    <row r="40" spans="1:4" x14ac:dyDescent="0.25">
      <c r="A40" s="137"/>
      <c r="B40" s="137"/>
      <c r="C40" s="137"/>
      <c r="D40" s="137"/>
    </row>
    <row r="41" spans="1:4" x14ac:dyDescent="0.25">
      <c r="A41" s="137"/>
      <c r="B41" s="137"/>
      <c r="C41" s="137"/>
      <c r="D41" s="137"/>
    </row>
    <row r="42" spans="1:4" x14ac:dyDescent="0.25">
      <c r="A42" s="137"/>
      <c r="B42" s="137"/>
      <c r="C42" s="137"/>
      <c r="D42" s="137"/>
    </row>
    <row r="43" spans="1:4" x14ac:dyDescent="0.25">
      <c r="A43" s="137"/>
      <c r="B43" s="137"/>
      <c r="C43" s="137"/>
      <c r="D43" s="137"/>
    </row>
    <row r="44" spans="1:4" x14ac:dyDescent="0.25">
      <c r="A44" s="137"/>
      <c r="B44" s="137"/>
      <c r="C44" s="137"/>
      <c r="D44" s="137"/>
    </row>
    <row r="45" spans="1:4" x14ac:dyDescent="0.25">
      <c r="A45" s="137"/>
      <c r="B45" s="137"/>
      <c r="C45" s="137"/>
      <c r="D45" s="137"/>
    </row>
    <row r="46" spans="1:4" x14ac:dyDescent="0.25">
      <c r="A46" s="137"/>
      <c r="B46" s="137"/>
      <c r="C46" s="137"/>
      <c r="D46" s="137"/>
    </row>
    <row r="47" spans="1:4" x14ac:dyDescent="0.25">
      <c r="A47" s="137"/>
      <c r="B47" s="137"/>
      <c r="C47" s="137"/>
      <c r="D47" s="137"/>
    </row>
    <row r="48" spans="1:4" x14ac:dyDescent="0.25">
      <c r="A48" s="137"/>
      <c r="B48" s="137"/>
      <c r="C48" s="137"/>
      <c r="D48" s="137"/>
    </row>
  </sheetData>
  <sheetProtection sheet="1" objects="1" scenarios="1" selectLockedCells="1"/>
  <mergeCells count="17">
    <mergeCell ref="A44:D44"/>
    <mergeCell ref="A45:D45"/>
    <mergeCell ref="A46:D46"/>
    <mergeCell ref="A47:D47"/>
    <mergeCell ref="A48:D48"/>
    <mergeCell ref="A43:D43"/>
    <mergeCell ref="A1:D1"/>
    <mergeCell ref="A13:D13"/>
    <mergeCell ref="A15:D15"/>
    <mergeCell ref="A17:D17"/>
    <mergeCell ref="A19:D19"/>
    <mergeCell ref="A37:D37"/>
    <mergeCell ref="A38:D38"/>
    <mergeCell ref="A39:D39"/>
    <mergeCell ref="A40:D40"/>
    <mergeCell ref="A41:D41"/>
    <mergeCell ref="A42:D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activeCell="B1" sqref="B1"/>
    </sheetView>
  </sheetViews>
  <sheetFormatPr defaultRowHeight="15" x14ac:dyDescent="0.25"/>
  <cols>
    <col min="1" max="1" width="48" style="61" customWidth="1"/>
  </cols>
  <sheetData>
    <row r="1" spans="1:1" x14ac:dyDescent="0.25">
      <c r="A1" s="64" t="s">
        <v>14</v>
      </c>
    </row>
    <row r="2" spans="1:1" x14ac:dyDescent="0.25">
      <c r="A2" s="64" t="s">
        <v>15</v>
      </c>
    </row>
    <row r="3" spans="1:1" x14ac:dyDescent="0.25">
      <c r="A3" s="64" t="s">
        <v>16</v>
      </c>
    </row>
    <row r="4" spans="1:1" x14ac:dyDescent="0.25">
      <c r="A4" s="64" t="s">
        <v>17</v>
      </c>
    </row>
    <row r="5" spans="1:1" x14ac:dyDescent="0.25">
      <c r="A5" s="64" t="s">
        <v>18</v>
      </c>
    </row>
    <row r="6" spans="1:1" x14ac:dyDescent="0.25">
      <c r="A6" s="64" t="s">
        <v>19</v>
      </c>
    </row>
    <row r="7" spans="1:1" x14ac:dyDescent="0.25">
      <c r="A7" s="64" t="s">
        <v>87</v>
      </c>
    </row>
    <row r="8" spans="1:1" x14ac:dyDescent="0.25">
      <c r="A8" s="64" t="s">
        <v>20</v>
      </c>
    </row>
    <row r="9" spans="1:1" x14ac:dyDescent="0.25">
      <c r="A9" s="64" t="s">
        <v>21</v>
      </c>
    </row>
    <row r="10" spans="1:1" x14ac:dyDescent="0.25">
      <c r="A10" s="64" t="s">
        <v>22</v>
      </c>
    </row>
    <row r="11" spans="1:1" x14ac:dyDescent="0.25">
      <c r="A11" s="64" t="s">
        <v>23</v>
      </c>
    </row>
    <row r="12" spans="1:1" x14ac:dyDescent="0.25">
      <c r="A12" s="64" t="s">
        <v>24</v>
      </c>
    </row>
    <row r="13" spans="1:1" x14ac:dyDescent="0.25">
      <c r="A13" s="64" t="s">
        <v>25</v>
      </c>
    </row>
    <row r="14" spans="1:1" x14ac:dyDescent="0.25">
      <c r="A14" s="64" t="s">
        <v>26</v>
      </c>
    </row>
    <row r="15" spans="1:1" x14ac:dyDescent="0.25">
      <c r="A15" s="64" t="s">
        <v>27</v>
      </c>
    </row>
    <row r="16" spans="1:1" x14ac:dyDescent="0.25">
      <c r="A16" s="64" t="s">
        <v>28</v>
      </c>
    </row>
    <row r="17" spans="1:1" x14ac:dyDescent="0.25">
      <c r="A17" s="64" t="s">
        <v>29</v>
      </c>
    </row>
    <row r="18" spans="1:1" ht="30" x14ac:dyDescent="0.25">
      <c r="A18" s="64" t="s">
        <v>88</v>
      </c>
    </row>
    <row r="19" spans="1:1" ht="30" x14ac:dyDescent="0.25">
      <c r="A19" s="65" t="s">
        <v>89</v>
      </c>
    </row>
    <row r="20" spans="1:1" ht="30" x14ac:dyDescent="0.25">
      <c r="A20" s="64" t="s">
        <v>50</v>
      </c>
    </row>
    <row r="21" spans="1:1" x14ac:dyDescent="0.25">
      <c r="A21" s="64" t="s">
        <v>90</v>
      </c>
    </row>
    <row r="22" spans="1:1" ht="30" x14ac:dyDescent="0.25">
      <c r="A22" s="64" t="s">
        <v>86</v>
      </c>
    </row>
    <row r="23" spans="1:1" ht="23.25" customHeight="1" x14ac:dyDescent="0.25">
      <c r="A23" s="66" t="s">
        <v>91</v>
      </c>
    </row>
    <row r="24" spans="1:1" x14ac:dyDescent="0.25">
      <c r="A24" s="64" t="s">
        <v>30</v>
      </c>
    </row>
    <row r="25" spans="1:1" ht="30" x14ac:dyDescent="0.25">
      <c r="A25" s="64" t="s">
        <v>92</v>
      </c>
    </row>
    <row r="26" spans="1:1" x14ac:dyDescent="0.25">
      <c r="A26" s="64" t="s">
        <v>31</v>
      </c>
    </row>
    <row r="27" spans="1:1" ht="30" x14ac:dyDescent="0.25">
      <c r="A27" s="64" t="s">
        <v>32</v>
      </c>
    </row>
    <row r="28" spans="1:1" x14ac:dyDescent="0.25">
      <c r="A28" s="64" t="s">
        <v>33</v>
      </c>
    </row>
    <row r="29" spans="1:1" x14ac:dyDescent="0.25">
      <c r="A29" s="64" t="s">
        <v>34</v>
      </c>
    </row>
    <row r="30" spans="1:1" x14ac:dyDescent="0.25">
      <c r="A30" s="60"/>
    </row>
    <row r="31" spans="1:1" x14ac:dyDescent="0.25">
      <c r="A31" s="60"/>
    </row>
    <row r="32" spans="1:1" x14ac:dyDescent="0.25">
      <c r="A32" s="60"/>
    </row>
    <row r="33" spans="1:1" x14ac:dyDescent="0.25">
      <c r="A33" s="60"/>
    </row>
    <row r="34" spans="1:1" x14ac:dyDescent="0.25">
      <c r="A34" s="60"/>
    </row>
  </sheetData>
  <sheetProtection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Navod</vt:lpstr>
      <vt:lpstr>Formular</vt:lpstr>
      <vt:lpstr>VEGA mzdy</vt:lpstr>
      <vt:lpstr>Zoznam katedier</vt:lpstr>
      <vt:lpstr>Formular!Oblasť_tlače</vt:lpstr>
      <vt:lpstr>Pracovisko</vt:lpstr>
    </vt:vector>
  </TitlesOfParts>
  <Company>PRIF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Skojec</dc:creator>
  <cp:lastModifiedBy>Pali</cp:lastModifiedBy>
  <cp:lastPrinted>2013-03-20T15:38:06Z</cp:lastPrinted>
  <dcterms:created xsi:type="dcterms:W3CDTF">2011-03-28T13:38:17Z</dcterms:created>
  <dcterms:modified xsi:type="dcterms:W3CDTF">2024-04-17T08:26:32Z</dcterms:modified>
</cp:coreProperties>
</file>